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70" windowWidth="15120" windowHeight="8670" tabRatio="742" activeTab="0"/>
  </bookViews>
  <sheets>
    <sheet name="参加名前入力【A3】" sheetId="1" r:id="rId1"/>
  </sheets>
  <definedNames>
    <definedName name="_xlnm.Print_Area" localSheetId="0">'参加名前入力【A3】'!$A$1:$AP$14</definedName>
    <definedName name="_xlnm.Print_Titles" localSheetId="0">'参加名前入力【A3】'!$2:$4</definedName>
    <definedName name="料金表">#REF!</definedName>
  </definedNames>
  <calcPr fullCalcOnLoad="1"/>
</workbook>
</file>

<file path=xl/sharedStrings.xml><?xml version="1.0" encoding="utf-8"?>
<sst xmlns="http://schemas.openxmlformats.org/spreadsheetml/2006/main" count="90" uniqueCount="75">
  <si>
    <t>県本部名</t>
  </si>
  <si>
    <t>単組名</t>
  </si>
  <si>
    <t>参加者名前</t>
  </si>
  <si>
    <t>性別</t>
  </si>
  <si>
    <t>備考</t>
  </si>
  <si>
    <t>男</t>
  </si>
  <si>
    <t>女</t>
  </si>
  <si>
    <t>統合分科会</t>
  </si>
  <si>
    <t>課題別分科会</t>
  </si>
  <si>
    <t>フィールドワーク有
Ⅲ|②</t>
  </si>
  <si>
    <t>フィールドワーク有
Ⅴ|②</t>
  </si>
  <si>
    <t>特別分科会・夕張</t>
  </si>
  <si>
    <t>4/15
（水）</t>
  </si>
  <si>
    <t>4/16
（木）</t>
  </si>
  <si>
    <t>4/17
（金）</t>
  </si>
  <si>
    <t>4/17
（金）
夕張</t>
  </si>
  <si>
    <t>4/18
（土）</t>
  </si>
  <si>
    <t>4/17
（金）
夕張</t>
  </si>
  <si>
    <t>4/19
（日）</t>
  </si>
  <si>
    <t xml:space="preserve">  第32回自治研全国集会参加申込書（名前報告）、３月２４日締切日です。</t>
  </si>
  <si>
    <t>提出日：</t>
  </si>
  <si>
    <t>　Ⅰ.地域の公共の力を
　　　探求する</t>
  </si>
  <si>
    <t>　Ⅱ.市民とつくる社会保障
　　　システム</t>
  </si>
  <si>
    <t>　Ⅲ.地域社会の維持・発展
　　　をめざして</t>
  </si>
  <si>
    <t>　Ⅳ.人権・平和・共生の
　　　まちづくり</t>
  </si>
  <si>
    <t>　Ⅴ.環境と調和する地域</t>
  </si>
  <si>
    <r>
      <t xml:space="preserve">4/16
（木）
</t>
    </r>
    <r>
      <rPr>
        <sz val="11"/>
        <rFont val="ＭＳ Ｐゴシック"/>
        <family val="3"/>
      </rPr>
      <t>夕張</t>
    </r>
  </si>
  <si>
    <t>夕張</t>
  </si>
  <si>
    <t>I</t>
  </si>
  <si>
    <t>Ⅱ</t>
  </si>
  <si>
    <t>Ⅲ</t>
  </si>
  <si>
    <t>Ⅳ</t>
  </si>
  <si>
    <t>Ⅴ</t>
  </si>
  <si>
    <t>特</t>
  </si>
  <si>
    <t>分科会への参加希望を「統合分科会と課題別」の該当欄に○印を記入</t>
  </si>
  <si>
    <t>弁当注文日  
（○印を記入）</t>
  </si>
  <si>
    <t>手話通訳希望（○印を記入）</t>
  </si>
  <si>
    <t>車イスで参加（○印を記入）</t>
  </si>
  <si>
    <t>託児所希望（人数を入力）</t>
  </si>
  <si>
    <t>№</t>
  </si>
  <si>
    <t>　特別分科会.
　　　夕張からわがまちの
　　　財政を考える</t>
  </si>
  <si>
    <t>Ⅰ|①</t>
  </si>
  <si>
    <t>Ⅰ|②</t>
  </si>
  <si>
    <t>Ⅰ|③</t>
  </si>
  <si>
    <t>Ⅱ|①</t>
  </si>
  <si>
    <t>Ⅱ|②</t>
  </si>
  <si>
    <t>Ⅱ|③</t>
  </si>
  <si>
    <t>フィールドワーク有
Ⅲ|①</t>
  </si>
  <si>
    <t>Ⅳ|①</t>
  </si>
  <si>
    <t>フィールドワーク有
Ⅳ|②</t>
  </si>
  <si>
    <t>Ⅳ|③</t>
  </si>
  <si>
    <t>Ⅳ|④</t>
  </si>
  <si>
    <t>フィールドワーク有
Ⅴ|①</t>
  </si>
  <si>
    <t>申込記号</t>
  </si>
  <si>
    <t>宿泊記号</t>
  </si>
  <si>
    <r>
      <t>宿泊申込日に「S」または「T」を入力願います。</t>
    </r>
    <r>
      <rPr>
        <sz val="14"/>
        <rFont val="ＭＳ Ｐゴシック"/>
        <family val="3"/>
      </rPr>
      <t xml:space="preserve">
（Ｓ＝シングルルーム）
（T＝ツインルーム）
</t>
    </r>
    <r>
      <rPr>
        <b/>
        <sz val="14"/>
        <color indexed="10"/>
        <rFont val="ＭＳ Ｐゴシック"/>
        <family val="3"/>
      </rPr>
      <t>夕張の欄は基本がツインとなりますので、【Ｔ】を入力</t>
    </r>
  </si>
  <si>
    <t>○</t>
  </si>
  <si>
    <t>S</t>
  </si>
  <si>
    <t>T</t>
  </si>
  <si>
    <t>Ｓ</t>
  </si>
  <si>
    <t>ホテル
ランク</t>
  </si>
  <si>
    <t>①</t>
  </si>
  <si>
    <t>③</t>
  </si>
  <si>
    <t>④</t>
  </si>
  <si>
    <t>⑤</t>
  </si>
  <si>
    <t>⑥</t>
  </si>
  <si>
    <t>②</t>
  </si>
  <si>
    <t>ホテル
ランク
①～⑥の
中で選択
下さい。</t>
  </si>
  <si>
    <t>Ｓ</t>
  </si>
  <si>
    <t>T</t>
  </si>
  <si>
    <t>Ⅰ</t>
  </si>
  <si>
    <t>Ⅱ</t>
  </si>
  <si>
    <t>Ⅲ</t>
  </si>
  <si>
    <t>Ⅳ</t>
  </si>
  <si>
    <t>Ⅴ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</si>
</sst>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m/d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.0;[Red]\-#,##0.0"/>
    <numFmt numFmtId="182" formatCode="0.0"/>
    <numFmt numFmtId="183" formatCode="0\9\8\-###\-####"/>
    <numFmt numFmtId="184" formatCode="0\9\80\-##\-####"/>
    <numFmt numFmtId="185" formatCode="m/d;@"/>
    <numFmt numFmtId="186" formatCode="#,##0_ "/>
    <numFmt numFmtId="187" formatCode="&quot;\&quot;#,##0_);[Red]\(&quot;\&quot;#,##0\)"/>
    <numFmt numFmtId="188" formatCode="#,##0_);[Red]\(#,##0\)"/>
    <numFmt numFmtId="189" formatCode="0_ ;[Red]\-0\ "/>
    <numFmt numFmtId="190" formatCode="#,##0;[Red]#,##0"/>
    <numFmt numFmtId="191" formatCode="#,##0_ ;[Red]\-#,##0\ "/>
    <numFmt numFmtId="192" formatCode="mmm\-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m&quot;月&quot;d&quot;日&quot;;@"/>
    <numFmt numFmtId="198" formatCode="[&lt;=999]000;[&lt;=99999]000\-00;000\-0000"/>
    <numFmt numFmtId="199" formatCode="0&quot;名&quot;"/>
    <numFmt numFmtId="200" formatCode="0&quot;台&quot;"/>
    <numFmt numFmtId="201" formatCode="0&quot;室&quot;"/>
    <numFmt numFmtId="202" formatCode="yyyy&quot;年&quot;m&quot;月&quot;d&quot;日&quot;;@"/>
  </numFmts>
  <fonts count="15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2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24"/>
      <name val="ＭＳ Ｐゴシック"/>
      <family val="3"/>
    </font>
    <font>
      <sz val="22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MS UI Gothic"/>
      <family val="3"/>
    </font>
  </fonts>
  <fills count="1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double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 diagonalUp="1">
      <left style="thin"/>
      <right style="double"/>
      <top style="thin"/>
      <bottom style="thin"/>
      <diagonal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 diagonalUp="1">
      <left style="double"/>
      <right style="thin"/>
      <top style="double"/>
      <bottom style="thin"/>
      <diagonal style="thin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0" fillId="0" borderId="8" xfId="0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left" vertical="center"/>
      <protection locked="0"/>
    </xf>
    <xf numFmtId="0" fontId="9" fillId="0" borderId="10" xfId="0" applyFont="1" applyBorder="1" applyAlignment="1" applyProtection="1">
      <alignment horizontal="left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/>
      <protection locked="0"/>
    </xf>
    <xf numFmtId="0" fontId="0" fillId="3" borderId="15" xfId="0" applyFill="1" applyBorder="1" applyAlignment="1">
      <alignment horizontal="center" vertical="center"/>
    </xf>
    <xf numFmtId="0" fontId="0" fillId="4" borderId="16" xfId="0" applyFill="1" applyBorder="1" applyAlignment="1">
      <alignment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/>
    </xf>
    <xf numFmtId="0" fontId="7" fillId="0" borderId="0" xfId="0" applyFont="1" applyAlignment="1">
      <alignment/>
    </xf>
    <xf numFmtId="0" fontId="11" fillId="0" borderId="21" xfId="0" applyFont="1" applyBorder="1" applyAlignment="1" applyProtection="1">
      <alignment horizontal="left" vertical="center"/>
      <protection locked="0"/>
    </xf>
    <xf numFmtId="0" fontId="11" fillId="0" borderId="6" xfId="0" applyFont="1" applyBorder="1" applyAlignment="1" applyProtection="1">
      <alignment horizontal="left" vertical="center"/>
      <protection locked="0"/>
    </xf>
    <xf numFmtId="0" fontId="11" fillId="0" borderId="22" xfId="0" applyFont="1" applyBorder="1" applyAlignment="1" applyProtection="1">
      <alignment horizontal="left" vertical="center"/>
      <protection locked="0"/>
    </xf>
    <xf numFmtId="0" fontId="11" fillId="0" borderId="23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>
      <alignment vertical="top" textRotation="255" wrapText="1" shrinkToFit="1"/>
    </xf>
    <xf numFmtId="0" fontId="6" fillId="0" borderId="1" xfId="0" applyFont="1" applyBorder="1" applyAlignment="1">
      <alignment vertical="top" textRotation="255" wrapText="1" shrinkToFit="1"/>
    </xf>
    <xf numFmtId="0" fontId="6" fillId="2" borderId="0" xfId="0" applyFont="1" applyFill="1" applyBorder="1" applyAlignment="1">
      <alignment vertical="top" textRotation="255" wrapText="1" shrinkToFit="1"/>
    </xf>
    <xf numFmtId="0" fontId="6" fillId="5" borderId="24" xfId="0" applyFont="1" applyFill="1" applyBorder="1" applyAlignment="1">
      <alignment horizontal="center" vertical="center" textRotation="255"/>
    </xf>
    <xf numFmtId="0" fontId="6" fillId="5" borderId="25" xfId="0" applyFont="1" applyFill="1" applyBorder="1" applyAlignment="1">
      <alignment horizontal="center" vertical="center" textRotation="255"/>
    </xf>
    <xf numFmtId="0" fontId="6" fillId="6" borderId="25" xfId="0" applyFont="1" applyFill="1" applyBorder="1" applyAlignment="1">
      <alignment horizontal="center" vertical="center" textRotation="255"/>
    </xf>
    <xf numFmtId="0" fontId="6" fillId="7" borderId="25" xfId="0" applyFont="1" applyFill="1" applyBorder="1" applyAlignment="1">
      <alignment horizontal="center" vertical="center" textRotation="255" wrapText="1" shrinkToFit="1"/>
    </xf>
    <xf numFmtId="0" fontId="6" fillId="7" borderId="25" xfId="0" applyFont="1" applyFill="1" applyBorder="1" applyAlignment="1">
      <alignment horizontal="center" vertical="center" textRotation="255" wrapText="1"/>
    </xf>
    <xf numFmtId="0" fontId="6" fillId="8" borderId="25" xfId="0" applyFont="1" applyFill="1" applyBorder="1" applyAlignment="1">
      <alignment horizontal="center" vertical="center" textRotation="255"/>
    </xf>
    <xf numFmtId="0" fontId="6" fillId="8" borderId="25" xfId="0" applyFont="1" applyFill="1" applyBorder="1" applyAlignment="1">
      <alignment horizontal="center" vertical="center" textRotation="255" wrapText="1"/>
    </xf>
    <xf numFmtId="0" fontId="6" fillId="9" borderId="25" xfId="0" applyFont="1" applyFill="1" applyBorder="1" applyAlignment="1">
      <alignment horizontal="center" vertical="center" textRotation="255" wrapText="1"/>
    </xf>
    <xf numFmtId="0" fontId="6" fillId="2" borderId="26" xfId="0" applyFont="1" applyFill="1" applyBorder="1" applyAlignment="1">
      <alignment horizontal="center" vertical="center" textRotation="255" wrapText="1" shrinkToFit="1"/>
    </xf>
    <xf numFmtId="0" fontId="8" fillId="0" borderId="6" xfId="0" applyFont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8" fillId="0" borderId="28" xfId="0" applyFont="1" applyBorder="1" applyAlignment="1" applyProtection="1">
      <alignment horizontal="center" vertical="center" shrinkToFit="1"/>
      <protection locked="0"/>
    </xf>
    <xf numFmtId="0" fontId="8" fillId="0" borderId="6" xfId="0" applyFont="1" applyBorder="1" applyAlignment="1" applyProtection="1">
      <alignment horizontal="center" vertical="center" shrinkToFit="1"/>
      <protection locked="0"/>
    </xf>
    <xf numFmtId="0" fontId="8" fillId="0" borderId="29" xfId="0" applyFont="1" applyBorder="1" applyAlignment="1" applyProtection="1">
      <alignment horizontal="center" vertical="center" shrinkToFit="1"/>
      <protection locked="0"/>
    </xf>
    <xf numFmtId="0" fontId="8" fillId="0" borderId="10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center" vertical="center" shrinkToFit="1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9" fillId="2" borderId="30" xfId="0" applyFont="1" applyFill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2" borderId="33" xfId="0" applyFont="1" applyFill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0" fillId="2" borderId="40" xfId="0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9" fillId="0" borderId="28" xfId="0" applyFont="1" applyFill="1" applyBorder="1" applyAlignment="1" applyProtection="1">
      <alignment horizontal="center" vertical="center"/>
      <protection locked="0"/>
    </xf>
    <xf numFmtId="0" fontId="9" fillId="0" borderId="22" xfId="0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9" fillId="0" borderId="41" xfId="0" applyFont="1" applyFill="1" applyBorder="1" applyAlignment="1" applyProtection="1">
      <alignment horizontal="center" vertical="center"/>
      <protection locked="0"/>
    </xf>
    <xf numFmtId="0" fontId="9" fillId="0" borderId="35" xfId="0" applyFont="1" applyFill="1" applyBorder="1" applyAlignment="1" applyProtection="1">
      <alignment horizontal="center" vertical="center"/>
      <protection locked="0"/>
    </xf>
    <xf numFmtId="0" fontId="0" fillId="5" borderId="42" xfId="0" applyFill="1" applyBorder="1" applyAlignment="1">
      <alignment horizontal="center" vertical="center" wrapText="1"/>
    </xf>
    <xf numFmtId="0" fontId="9" fillId="5" borderId="43" xfId="0" applyFont="1" applyFill="1" applyBorder="1" applyAlignment="1" applyProtection="1">
      <alignment horizontal="center" vertical="center"/>
      <protection locked="0"/>
    </xf>
    <xf numFmtId="0" fontId="9" fillId="5" borderId="4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/>
    </xf>
    <xf numFmtId="0" fontId="8" fillId="0" borderId="6" xfId="0" applyFont="1" applyBorder="1" applyAlignment="1">
      <alignment/>
    </xf>
    <xf numFmtId="0" fontId="8" fillId="0" borderId="33" xfId="0" applyFont="1" applyBorder="1" applyAlignment="1">
      <alignment/>
    </xf>
    <xf numFmtId="0" fontId="9" fillId="5" borderId="45" xfId="0" applyFont="1" applyFill="1" applyBorder="1" applyAlignment="1" applyProtection="1">
      <alignment horizontal="center" vertical="center"/>
      <protection locked="0"/>
    </xf>
    <xf numFmtId="0" fontId="8" fillId="0" borderId="6" xfId="0" applyFont="1" applyBorder="1" applyAlignment="1">
      <alignment wrapText="1"/>
    </xf>
    <xf numFmtId="0" fontId="8" fillId="0" borderId="0" xfId="0" applyFont="1" applyFill="1" applyBorder="1" applyAlignment="1">
      <alignment/>
    </xf>
    <xf numFmtId="0" fontId="8" fillId="0" borderId="46" xfId="0" applyFont="1" applyBorder="1" applyAlignment="1">
      <alignment horizontal="center" vertical="center"/>
    </xf>
    <xf numFmtId="0" fontId="8" fillId="10" borderId="47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>
      <alignment horizontal="center" vertical="center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48" xfId="0" applyFont="1" applyBorder="1" applyAlignment="1" applyProtection="1">
      <alignment horizontal="center" vertical="center"/>
      <protection locked="0"/>
    </xf>
    <xf numFmtId="0" fontId="11" fillId="2" borderId="34" xfId="0" applyFont="1" applyFill="1" applyBorder="1" applyAlignment="1" applyProtection="1">
      <alignment horizontal="center" vertical="center"/>
      <protection locked="0"/>
    </xf>
    <xf numFmtId="0" fontId="11" fillId="2" borderId="32" xfId="0" applyFont="1" applyFill="1" applyBorder="1" applyAlignment="1" applyProtection="1">
      <alignment horizontal="center" vertical="center"/>
      <protection locked="0"/>
    </xf>
    <xf numFmtId="0" fontId="11" fillId="2" borderId="49" xfId="0" applyFont="1" applyFill="1" applyBorder="1" applyAlignment="1" applyProtection="1">
      <alignment horizontal="center" vertical="center"/>
      <protection locked="0"/>
    </xf>
    <xf numFmtId="0" fontId="8" fillId="5" borderId="50" xfId="0" applyFont="1" applyFill="1" applyBorder="1" applyAlignment="1" applyProtection="1">
      <alignment horizontal="center" vertical="center"/>
      <protection locked="0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0" fillId="0" borderId="60" xfId="0" applyBorder="1" applyAlignment="1">
      <alignment vertical="distributed" textRotation="255" wrapText="1" indent="2"/>
    </xf>
    <xf numFmtId="0" fontId="0" fillId="0" borderId="61" xfId="0" applyBorder="1" applyAlignment="1">
      <alignment vertical="distributed" textRotation="255" wrapText="1" indent="2"/>
    </xf>
    <xf numFmtId="0" fontId="0" fillId="0" borderId="24" xfId="0" applyBorder="1" applyAlignment="1">
      <alignment vertical="distributed" textRotation="255" wrapText="1" indent="2"/>
    </xf>
    <xf numFmtId="0" fontId="0" fillId="0" borderId="62" xfId="0" applyBorder="1" applyAlignment="1">
      <alignment vertical="distributed" textRotation="255" wrapText="1" indent="2"/>
    </xf>
    <xf numFmtId="0" fontId="0" fillId="0" borderId="63" xfId="0" applyBorder="1" applyAlignment="1">
      <alignment vertical="distributed" textRotation="255" wrapText="1" indent="2"/>
    </xf>
    <xf numFmtId="0" fontId="0" fillId="0" borderId="25" xfId="0" applyBorder="1" applyAlignment="1">
      <alignment vertical="distributed" textRotation="255" wrapText="1" indent="2"/>
    </xf>
    <xf numFmtId="0" fontId="10" fillId="0" borderId="62" xfId="0" applyFont="1" applyBorder="1" applyAlignment="1">
      <alignment horizontal="center" vertical="center" textRotation="255" shrinkToFit="1"/>
    </xf>
    <xf numFmtId="0" fontId="10" fillId="0" borderId="63" xfId="0" applyFont="1" applyBorder="1" applyAlignment="1">
      <alignment horizontal="center" vertical="center" textRotation="255" shrinkToFit="1"/>
    </xf>
    <xf numFmtId="0" fontId="10" fillId="0" borderId="25" xfId="0" applyFont="1" applyBorder="1" applyAlignment="1">
      <alignment horizontal="center" vertical="center" textRotation="255" shrinkToFit="1"/>
    </xf>
    <xf numFmtId="0" fontId="10" fillId="0" borderId="62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distributed" wrapText="1"/>
    </xf>
    <xf numFmtId="0" fontId="9" fillId="0" borderId="65" xfId="0" applyFont="1" applyBorder="1" applyAlignment="1">
      <alignment horizontal="center" vertical="distributed" wrapText="1"/>
    </xf>
    <xf numFmtId="0" fontId="9" fillId="0" borderId="66" xfId="0" applyFont="1" applyBorder="1" applyAlignment="1">
      <alignment horizontal="center" vertical="distributed" wrapText="1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6" fillId="0" borderId="54" xfId="0" applyFont="1" applyBorder="1" applyAlignment="1">
      <alignment horizontal="left" vertical="center" wrapText="1" indent="2"/>
    </xf>
    <xf numFmtId="0" fontId="5" fillId="0" borderId="55" xfId="0" applyFont="1" applyBorder="1" applyAlignment="1">
      <alignment horizontal="left" vertical="center" wrapText="1" indent="2"/>
    </xf>
    <xf numFmtId="0" fontId="5" fillId="0" borderId="56" xfId="0" applyFont="1" applyBorder="1" applyAlignment="1">
      <alignment horizontal="left" vertical="center" wrapText="1" indent="2"/>
    </xf>
    <xf numFmtId="0" fontId="5" fillId="0" borderId="57" xfId="0" applyFont="1" applyBorder="1" applyAlignment="1">
      <alignment horizontal="left" vertical="center" wrapText="1" indent="2"/>
    </xf>
    <xf numFmtId="0" fontId="5" fillId="0" borderId="58" xfId="0" applyFont="1" applyBorder="1" applyAlignment="1">
      <alignment horizontal="left" vertical="center" wrapText="1" indent="2"/>
    </xf>
    <xf numFmtId="0" fontId="5" fillId="0" borderId="59" xfId="0" applyFont="1" applyBorder="1" applyAlignment="1">
      <alignment horizontal="left" vertical="center" wrapText="1" indent="2"/>
    </xf>
    <xf numFmtId="0" fontId="8" fillId="0" borderId="4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54</xdr:row>
      <xdr:rowOff>0</xdr:rowOff>
    </xdr:from>
    <xdr:to>
      <xdr:col>4</xdr:col>
      <xdr:colOff>95250</xdr:colOff>
      <xdr:row>54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36299775"/>
          <a:ext cx="952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AW70"/>
  <sheetViews>
    <sheetView tabSelected="1" zoomScale="50" zoomScaleNormal="50" zoomScaleSheetLayoutView="25" workbookViewId="0" topLeftCell="A1">
      <pane xSplit="12" ySplit="4" topLeftCell="AN5" activePane="bottomRight" state="frozen"/>
      <selection pane="topLeft" activeCell="A1" sqref="A1"/>
      <selection pane="topRight" activeCell="M1" sqref="M1"/>
      <selection pane="bottomLeft" activeCell="A5" sqref="A5"/>
      <selection pane="bottomRight" activeCell="A14" sqref="A1:AP14"/>
    </sheetView>
  </sheetViews>
  <sheetFormatPr defaultColWidth="9.00390625" defaultRowHeight="38.25" customHeight="1"/>
  <cols>
    <col min="1" max="1" width="4.375" style="25" bestFit="1" customWidth="1"/>
    <col min="2" max="2" width="9.875" style="49" customWidth="1"/>
    <col min="3" max="3" width="26.25390625" style="6" customWidth="1"/>
    <col min="4" max="4" width="29.625" style="6" customWidth="1"/>
    <col min="5" max="6" width="5.00390625" style="69" customWidth="1"/>
    <col min="7" max="12" width="9.25390625" style="0" customWidth="1"/>
    <col min="13" max="13" width="6.25390625" style="0" customWidth="1"/>
    <col min="14" max="26" width="7.50390625" style="0" customWidth="1"/>
    <col min="27" max="27" width="17.25390625" style="0" customWidth="1"/>
    <col min="28" max="28" width="10.875" style="0" customWidth="1"/>
    <col min="29" max="36" width="8.00390625" style="0" customWidth="1"/>
    <col min="37" max="39" width="7.25390625" style="0" customWidth="1"/>
    <col min="40" max="41" width="6.875" style="0" customWidth="1"/>
    <col min="42" max="42" width="48.75390625" style="0" customWidth="1"/>
    <col min="43" max="43" width="32.125" style="0" customWidth="1"/>
    <col min="44" max="44" width="5.50390625" style="0" customWidth="1"/>
    <col min="45" max="47" width="3.00390625" style="0" customWidth="1"/>
    <col min="48" max="49" width="17.375" style="0" bestFit="1" customWidth="1"/>
    <col min="50" max="50" width="12.625" style="0" bestFit="1" customWidth="1"/>
  </cols>
  <sheetData>
    <row r="1" spans="1:43" ht="38.25" customHeight="1" thickBot="1">
      <c r="A1" s="103" t="s">
        <v>19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2" t="s">
        <v>20</v>
      </c>
      <c r="AP1" s="102"/>
      <c r="AQ1" s="8"/>
    </row>
    <row r="2" spans="1:42" ht="48.75" customHeight="1">
      <c r="A2" s="129" t="s">
        <v>39</v>
      </c>
      <c r="B2" s="120" t="s">
        <v>0</v>
      </c>
      <c r="C2" s="123" t="s">
        <v>1</v>
      </c>
      <c r="D2" s="123" t="s">
        <v>2</v>
      </c>
      <c r="E2" s="104" t="s">
        <v>3</v>
      </c>
      <c r="F2" s="105"/>
      <c r="G2" s="106" t="s">
        <v>34</v>
      </c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32" t="s">
        <v>55</v>
      </c>
      <c r="AC2" s="133"/>
      <c r="AD2" s="133"/>
      <c r="AE2" s="133"/>
      <c r="AF2" s="133"/>
      <c r="AG2" s="133"/>
      <c r="AH2" s="133"/>
      <c r="AI2" s="134"/>
      <c r="AJ2" s="108" t="s">
        <v>35</v>
      </c>
      <c r="AK2" s="109"/>
      <c r="AL2" s="110"/>
      <c r="AM2" s="114" t="s">
        <v>36</v>
      </c>
      <c r="AN2" s="117" t="s">
        <v>37</v>
      </c>
      <c r="AO2" s="117" t="s">
        <v>38</v>
      </c>
      <c r="AP2" s="126" t="s">
        <v>4</v>
      </c>
    </row>
    <row r="3" spans="1:42" ht="48.75" customHeight="1">
      <c r="A3" s="130"/>
      <c r="B3" s="121"/>
      <c r="C3" s="124"/>
      <c r="D3" s="124"/>
      <c r="E3" s="141" t="s">
        <v>5</v>
      </c>
      <c r="F3" s="143" t="s">
        <v>6</v>
      </c>
      <c r="G3" s="138" t="s">
        <v>7</v>
      </c>
      <c r="H3" s="139"/>
      <c r="I3" s="139"/>
      <c r="J3" s="139"/>
      <c r="K3" s="139"/>
      <c r="L3" s="139"/>
      <c r="M3" s="138" t="s">
        <v>8</v>
      </c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40"/>
      <c r="AB3" s="135"/>
      <c r="AC3" s="136"/>
      <c r="AD3" s="136"/>
      <c r="AE3" s="136"/>
      <c r="AF3" s="136"/>
      <c r="AG3" s="136"/>
      <c r="AH3" s="136"/>
      <c r="AI3" s="137"/>
      <c r="AJ3" s="111"/>
      <c r="AK3" s="112"/>
      <c r="AL3" s="113"/>
      <c r="AM3" s="115"/>
      <c r="AN3" s="118"/>
      <c r="AO3" s="118"/>
      <c r="AP3" s="127"/>
    </row>
    <row r="4" spans="1:42" ht="247.5" customHeight="1" thickBot="1">
      <c r="A4" s="131"/>
      <c r="B4" s="122"/>
      <c r="C4" s="125"/>
      <c r="D4" s="125"/>
      <c r="E4" s="142"/>
      <c r="F4" s="144"/>
      <c r="G4" s="30" t="s">
        <v>21</v>
      </c>
      <c r="H4" s="31" t="s">
        <v>22</v>
      </c>
      <c r="I4" s="31" t="s">
        <v>23</v>
      </c>
      <c r="J4" s="31" t="s">
        <v>24</v>
      </c>
      <c r="K4" s="31" t="s">
        <v>25</v>
      </c>
      <c r="L4" s="32" t="s">
        <v>40</v>
      </c>
      <c r="M4" s="33" t="s">
        <v>41</v>
      </c>
      <c r="N4" s="34" t="s">
        <v>42</v>
      </c>
      <c r="O4" s="34" t="s">
        <v>43</v>
      </c>
      <c r="P4" s="35" t="s">
        <v>44</v>
      </c>
      <c r="Q4" s="35" t="s">
        <v>45</v>
      </c>
      <c r="R4" s="35" t="s">
        <v>46</v>
      </c>
      <c r="S4" s="36" t="s">
        <v>47</v>
      </c>
      <c r="T4" s="37" t="s">
        <v>9</v>
      </c>
      <c r="U4" s="38" t="s">
        <v>48</v>
      </c>
      <c r="V4" s="39" t="s">
        <v>49</v>
      </c>
      <c r="W4" s="38" t="s">
        <v>50</v>
      </c>
      <c r="X4" s="38" t="s">
        <v>51</v>
      </c>
      <c r="Y4" s="40" t="s">
        <v>52</v>
      </c>
      <c r="Z4" s="40" t="s">
        <v>10</v>
      </c>
      <c r="AA4" s="41" t="s">
        <v>11</v>
      </c>
      <c r="AB4" s="78" t="s">
        <v>67</v>
      </c>
      <c r="AC4" s="1" t="s">
        <v>12</v>
      </c>
      <c r="AD4" s="1" t="s">
        <v>13</v>
      </c>
      <c r="AE4" s="1" t="s">
        <v>26</v>
      </c>
      <c r="AF4" s="2" t="s">
        <v>14</v>
      </c>
      <c r="AG4" s="2" t="s">
        <v>15</v>
      </c>
      <c r="AH4" s="2" t="s">
        <v>16</v>
      </c>
      <c r="AI4" s="2" t="s">
        <v>18</v>
      </c>
      <c r="AJ4" s="3" t="s">
        <v>13</v>
      </c>
      <c r="AK4" s="1" t="s">
        <v>14</v>
      </c>
      <c r="AL4" s="70" t="s">
        <v>17</v>
      </c>
      <c r="AM4" s="116"/>
      <c r="AN4" s="119"/>
      <c r="AO4" s="119"/>
      <c r="AP4" s="128"/>
    </row>
    <row r="5" spans="1:49" ht="49.5" customHeight="1">
      <c r="A5" s="21">
        <v>1</v>
      </c>
      <c r="B5" s="45"/>
      <c r="C5" s="26"/>
      <c r="D5" s="26"/>
      <c r="E5" s="51"/>
      <c r="F5" s="55"/>
      <c r="G5" s="72"/>
      <c r="H5" s="73"/>
      <c r="I5" s="73"/>
      <c r="J5" s="73"/>
      <c r="K5" s="73"/>
      <c r="L5" s="52"/>
      <c r="M5" s="53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4"/>
      <c r="AA5" s="97">
        <f>IF(L5="○","○","")</f>
      </c>
      <c r="AB5" s="79"/>
      <c r="AC5" s="51"/>
      <c r="AD5" s="51"/>
      <c r="AE5" s="54"/>
      <c r="AF5" s="54"/>
      <c r="AG5" s="54"/>
      <c r="AH5" s="54"/>
      <c r="AI5" s="55"/>
      <c r="AJ5" s="50"/>
      <c r="AK5" s="76"/>
      <c r="AL5" s="96">
        <f aca="true" t="shared" si="0" ref="AL5:AL36">IF(L5="○","○","")</f>
      </c>
      <c r="AM5" s="50"/>
      <c r="AN5" s="51"/>
      <c r="AO5" s="51"/>
      <c r="AP5" s="4"/>
      <c r="AU5" s="83" t="s">
        <v>53</v>
      </c>
      <c r="AV5" s="83" t="s">
        <v>54</v>
      </c>
      <c r="AW5" s="85" t="s">
        <v>60</v>
      </c>
    </row>
    <row r="6" spans="1:49" ht="49.5" customHeight="1">
      <c r="A6" s="22">
        <f>A5+1</f>
        <v>2</v>
      </c>
      <c r="B6" s="46"/>
      <c r="C6" s="27"/>
      <c r="D6" s="28"/>
      <c r="E6" s="57"/>
      <c r="F6" s="61"/>
      <c r="G6" s="74"/>
      <c r="H6" s="75"/>
      <c r="I6" s="75"/>
      <c r="J6" s="75"/>
      <c r="K6" s="75"/>
      <c r="L6" s="58"/>
      <c r="M6" s="59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60"/>
      <c r="AA6" s="96">
        <f aca="true" t="shared" si="1" ref="AA6:AA54">IF(L6="○","○","")</f>
      </c>
      <c r="AB6" s="80"/>
      <c r="AC6" s="57"/>
      <c r="AD6" s="57"/>
      <c r="AE6" s="60"/>
      <c r="AF6" s="60"/>
      <c r="AG6" s="60"/>
      <c r="AH6" s="60"/>
      <c r="AI6" s="61"/>
      <c r="AJ6" s="56"/>
      <c r="AK6" s="77"/>
      <c r="AL6" s="96">
        <f t="shared" si="0"/>
      </c>
      <c r="AM6" s="56"/>
      <c r="AN6" s="57"/>
      <c r="AO6" s="57"/>
      <c r="AP6" s="5"/>
      <c r="AU6" s="83" t="s">
        <v>56</v>
      </c>
      <c r="AV6" s="83" t="s">
        <v>57</v>
      </c>
      <c r="AW6" s="82" t="s">
        <v>61</v>
      </c>
    </row>
    <row r="7" spans="1:49" ht="49.5" customHeight="1">
      <c r="A7" s="22">
        <f>A6+1</f>
        <v>3</v>
      </c>
      <c r="B7" s="46"/>
      <c r="C7" s="27"/>
      <c r="D7" s="28"/>
      <c r="E7" s="57"/>
      <c r="F7" s="61"/>
      <c r="G7" s="74"/>
      <c r="H7" s="75"/>
      <c r="I7" s="75"/>
      <c r="J7" s="75"/>
      <c r="K7" s="75"/>
      <c r="L7" s="58"/>
      <c r="M7" s="59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60"/>
      <c r="AA7" s="96">
        <f t="shared" si="1"/>
      </c>
      <c r="AB7" s="80"/>
      <c r="AC7" s="57"/>
      <c r="AD7" s="57"/>
      <c r="AE7" s="60"/>
      <c r="AF7" s="60"/>
      <c r="AG7" s="60"/>
      <c r="AH7" s="60"/>
      <c r="AI7" s="61"/>
      <c r="AJ7" s="59"/>
      <c r="AK7" s="77"/>
      <c r="AL7" s="96">
        <f t="shared" si="0"/>
      </c>
      <c r="AM7" s="56"/>
      <c r="AN7" s="57"/>
      <c r="AO7" s="57"/>
      <c r="AP7" s="5"/>
      <c r="AU7" s="81"/>
      <c r="AV7" s="83" t="s">
        <v>58</v>
      </c>
      <c r="AW7" s="82" t="s">
        <v>66</v>
      </c>
    </row>
    <row r="8" spans="1:49" ht="49.5" customHeight="1">
      <c r="A8" s="22">
        <f aca="true" t="shared" si="2" ref="A8:A54">A7+1</f>
        <v>4</v>
      </c>
      <c r="B8" s="46"/>
      <c r="C8" s="27"/>
      <c r="D8" s="28"/>
      <c r="E8" s="57"/>
      <c r="F8" s="61"/>
      <c r="G8" s="74"/>
      <c r="H8" s="75"/>
      <c r="I8" s="75"/>
      <c r="J8" s="75"/>
      <c r="K8" s="75"/>
      <c r="L8" s="58"/>
      <c r="M8" s="59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60"/>
      <c r="AA8" s="96">
        <f t="shared" si="1"/>
      </c>
      <c r="AB8" s="80"/>
      <c r="AC8" s="57"/>
      <c r="AD8" s="57"/>
      <c r="AE8" s="60"/>
      <c r="AF8" s="60"/>
      <c r="AG8" s="60"/>
      <c r="AH8" s="60"/>
      <c r="AI8" s="61"/>
      <c r="AJ8" s="59"/>
      <c r="AK8" s="77"/>
      <c r="AL8" s="96">
        <f t="shared" si="0"/>
      </c>
      <c r="AM8" s="56"/>
      <c r="AN8" s="57"/>
      <c r="AO8" s="57"/>
      <c r="AP8" s="5"/>
      <c r="AW8" s="82" t="s">
        <v>62</v>
      </c>
    </row>
    <row r="9" spans="1:49" ht="49.5" customHeight="1">
      <c r="A9" s="22">
        <f t="shared" si="2"/>
        <v>5</v>
      </c>
      <c r="B9" s="46"/>
      <c r="C9" s="28"/>
      <c r="D9" s="28"/>
      <c r="E9" s="57"/>
      <c r="F9" s="61"/>
      <c r="G9" s="74"/>
      <c r="H9" s="75"/>
      <c r="I9" s="75"/>
      <c r="J9" s="75"/>
      <c r="K9" s="75"/>
      <c r="L9" s="58"/>
      <c r="M9" s="59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60"/>
      <c r="AA9" s="96">
        <f t="shared" si="1"/>
      </c>
      <c r="AB9" s="80"/>
      <c r="AC9" s="57"/>
      <c r="AD9" s="57"/>
      <c r="AE9" s="60"/>
      <c r="AF9" s="57"/>
      <c r="AG9" s="60"/>
      <c r="AH9" s="57"/>
      <c r="AI9" s="61"/>
      <c r="AJ9" s="59"/>
      <c r="AK9" s="77"/>
      <c r="AL9" s="96">
        <f t="shared" si="0"/>
      </c>
      <c r="AM9" s="56"/>
      <c r="AN9" s="57"/>
      <c r="AO9" s="57"/>
      <c r="AP9" s="5"/>
      <c r="AW9" s="82" t="s">
        <v>63</v>
      </c>
    </row>
    <row r="10" spans="1:49" ht="49.5" customHeight="1">
      <c r="A10" s="22">
        <f t="shared" si="2"/>
        <v>6</v>
      </c>
      <c r="B10" s="46"/>
      <c r="C10" s="28"/>
      <c r="D10" s="28"/>
      <c r="E10" s="57"/>
      <c r="F10" s="61"/>
      <c r="G10" s="74"/>
      <c r="H10" s="75"/>
      <c r="I10" s="75"/>
      <c r="J10" s="75"/>
      <c r="K10" s="75"/>
      <c r="L10" s="58"/>
      <c r="M10" s="59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60"/>
      <c r="AA10" s="96">
        <f t="shared" si="1"/>
      </c>
      <c r="AB10" s="80"/>
      <c r="AC10" s="57"/>
      <c r="AD10" s="57"/>
      <c r="AE10" s="60"/>
      <c r="AF10" s="57"/>
      <c r="AG10" s="60"/>
      <c r="AH10" s="57"/>
      <c r="AI10" s="61"/>
      <c r="AJ10" s="56"/>
      <c r="AK10" s="77"/>
      <c r="AL10" s="96">
        <f t="shared" si="0"/>
      </c>
      <c r="AM10" s="56"/>
      <c r="AN10" s="57"/>
      <c r="AO10" s="57"/>
      <c r="AP10" s="5"/>
      <c r="AW10" s="82" t="s">
        <v>64</v>
      </c>
    </row>
    <row r="11" spans="1:49" ht="49.5" customHeight="1">
      <c r="A11" s="22">
        <f t="shared" si="2"/>
        <v>7</v>
      </c>
      <c r="B11" s="46"/>
      <c r="C11" s="28"/>
      <c r="D11" s="28"/>
      <c r="E11" s="57"/>
      <c r="F11" s="61"/>
      <c r="G11" s="56"/>
      <c r="H11" s="57"/>
      <c r="I11" s="57"/>
      <c r="J11" s="57"/>
      <c r="K11" s="57"/>
      <c r="L11" s="58"/>
      <c r="M11" s="59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60"/>
      <c r="AA11" s="96">
        <f t="shared" si="1"/>
      </c>
      <c r="AB11" s="80"/>
      <c r="AC11" s="57"/>
      <c r="AD11" s="57"/>
      <c r="AE11" s="60"/>
      <c r="AF11" s="60"/>
      <c r="AG11" s="60"/>
      <c r="AH11" s="60"/>
      <c r="AI11" s="61"/>
      <c r="AJ11" s="56"/>
      <c r="AK11" s="62"/>
      <c r="AL11" s="96">
        <f t="shared" si="0"/>
      </c>
      <c r="AM11" s="56"/>
      <c r="AN11" s="57"/>
      <c r="AO11" s="57"/>
      <c r="AP11" s="5"/>
      <c r="AW11" s="82" t="s">
        <v>65</v>
      </c>
    </row>
    <row r="12" spans="1:49" ht="49.5" customHeight="1">
      <c r="A12" s="22">
        <f t="shared" si="2"/>
        <v>8</v>
      </c>
      <c r="B12" s="46"/>
      <c r="C12" s="28"/>
      <c r="D12" s="28"/>
      <c r="E12" s="57"/>
      <c r="F12" s="61"/>
      <c r="G12" s="56"/>
      <c r="H12" s="57"/>
      <c r="I12" s="57"/>
      <c r="J12" s="57"/>
      <c r="K12" s="57"/>
      <c r="L12" s="58"/>
      <c r="M12" s="59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60"/>
      <c r="AA12" s="96">
        <f t="shared" si="1"/>
      </c>
      <c r="AB12" s="80"/>
      <c r="AC12" s="57"/>
      <c r="AD12" s="57"/>
      <c r="AE12" s="60"/>
      <c r="AF12" s="60"/>
      <c r="AG12" s="60"/>
      <c r="AH12" s="60"/>
      <c r="AI12" s="61"/>
      <c r="AJ12" s="56"/>
      <c r="AK12" s="62"/>
      <c r="AL12" s="96">
        <f t="shared" si="0"/>
      </c>
      <c r="AM12" s="56"/>
      <c r="AN12" s="57"/>
      <c r="AO12" s="57"/>
      <c r="AP12" s="5"/>
      <c r="AW12" s="86"/>
    </row>
    <row r="13" spans="1:42" ht="49.5" customHeight="1">
      <c r="A13" s="22">
        <f t="shared" si="2"/>
        <v>9</v>
      </c>
      <c r="B13" s="46"/>
      <c r="C13" s="28"/>
      <c r="D13" s="28"/>
      <c r="E13" s="57"/>
      <c r="F13" s="61"/>
      <c r="G13" s="56"/>
      <c r="H13" s="57"/>
      <c r="I13" s="57"/>
      <c r="J13" s="57"/>
      <c r="K13" s="57"/>
      <c r="L13" s="58"/>
      <c r="M13" s="59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60"/>
      <c r="AA13" s="96">
        <f t="shared" si="1"/>
      </c>
      <c r="AB13" s="80"/>
      <c r="AC13" s="57"/>
      <c r="AD13" s="57"/>
      <c r="AE13" s="60"/>
      <c r="AF13" s="60"/>
      <c r="AG13" s="60"/>
      <c r="AH13" s="60"/>
      <c r="AI13" s="61"/>
      <c r="AJ13" s="56"/>
      <c r="AK13" s="62"/>
      <c r="AL13" s="96">
        <f t="shared" si="0"/>
      </c>
      <c r="AM13" s="56"/>
      <c r="AN13" s="57"/>
      <c r="AO13" s="57"/>
      <c r="AP13" s="5"/>
    </row>
    <row r="14" spans="1:42" ht="49.5" customHeight="1">
      <c r="A14" s="22">
        <f t="shared" si="2"/>
        <v>10</v>
      </c>
      <c r="B14" s="46"/>
      <c r="C14" s="28"/>
      <c r="D14" s="28"/>
      <c r="E14" s="57"/>
      <c r="F14" s="61"/>
      <c r="G14" s="56"/>
      <c r="H14" s="57"/>
      <c r="I14" s="57"/>
      <c r="J14" s="57"/>
      <c r="K14" s="57"/>
      <c r="L14" s="58"/>
      <c r="M14" s="59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60"/>
      <c r="AA14" s="96">
        <f t="shared" si="1"/>
      </c>
      <c r="AB14" s="80"/>
      <c r="AC14" s="57"/>
      <c r="AD14" s="57"/>
      <c r="AE14" s="60"/>
      <c r="AF14" s="60"/>
      <c r="AG14" s="60"/>
      <c r="AH14" s="60"/>
      <c r="AI14" s="61"/>
      <c r="AJ14" s="56"/>
      <c r="AK14" s="62"/>
      <c r="AL14" s="96">
        <f t="shared" si="0"/>
      </c>
      <c r="AM14" s="56"/>
      <c r="AN14" s="57"/>
      <c r="AO14" s="57"/>
      <c r="AP14" s="5"/>
    </row>
    <row r="15" spans="1:42" ht="49.5" customHeight="1">
      <c r="A15" s="22">
        <f t="shared" si="2"/>
        <v>11</v>
      </c>
      <c r="B15" s="46"/>
      <c r="C15" s="28"/>
      <c r="D15" s="28"/>
      <c r="E15" s="57"/>
      <c r="F15" s="61"/>
      <c r="G15" s="56"/>
      <c r="H15" s="57"/>
      <c r="I15" s="57"/>
      <c r="J15" s="57"/>
      <c r="K15" s="57"/>
      <c r="L15" s="58"/>
      <c r="M15" s="59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60"/>
      <c r="AA15" s="96">
        <f t="shared" si="1"/>
      </c>
      <c r="AB15" s="80"/>
      <c r="AC15" s="57"/>
      <c r="AD15" s="57"/>
      <c r="AE15" s="60"/>
      <c r="AF15" s="60"/>
      <c r="AG15" s="60"/>
      <c r="AH15" s="60"/>
      <c r="AI15" s="61"/>
      <c r="AJ15" s="56"/>
      <c r="AK15" s="62"/>
      <c r="AL15" s="96">
        <f t="shared" si="0"/>
      </c>
      <c r="AM15" s="56"/>
      <c r="AN15" s="57"/>
      <c r="AO15" s="57"/>
      <c r="AP15" s="5"/>
    </row>
    <row r="16" spans="1:42" ht="49.5" customHeight="1">
      <c r="A16" s="22">
        <f t="shared" si="2"/>
        <v>12</v>
      </c>
      <c r="B16" s="46"/>
      <c r="C16" s="28"/>
      <c r="D16" s="28"/>
      <c r="E16" s="57"/>
      <c r="F16" s="61"/>
      <c r="G16" s="56"/>
      <c r="H16" s="57"/>
      <c r="I16" s="57"/>
      <c r="J16" s="57"/>
      <c r="K16" s="57"/>
      <c r="L16" s="58"/>
      <c r="M16" s="59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60"/>
      <c r="AA16" s="96">
        <f t="shared" si="1"/>
      </c>
      <c r="AB16" s="80"/>
      <c r="AC16" s="57"/>
      <c r="AD16" s="57"/>
      <c r="AE16" s="60"/>
      <c r="AF16" s="60"/>
      <c r="AG16" s="60"/>
      <c r="AH16" s="60"/>
      <c r="AI16" s="60"/>
      <c r="AJ16" s="59"/>
      <c r="AK16" s="57"/>
      <c r="AL16" s="96">
        <f t="shared" si="0"/>
      </c>
      <c r="AM16" s="56"/>
      <c r="AN16" s="57"/>
      <c r="AO16" s="57"/>
      <c r="AP16" s="5"/>
    </row>
    <row r="17" spans="1:42" ht="49.5" customHeight="1">
      <c r="A17" s="22">
        <f t="shared" si="2"/>
        <v>13</v>
      </c>
      <c r="B17" s="46"/>
      <c r="C17" s="28"/>
      <c r="D17" s="28"/>
      <c r="E17" s="57"/>
      <c r="F17" s="61"/>
      <c r="G17" s="57"/>
      <c r="H17" s="57"/>
      <c r="I17" s="57"/>
      <c r="J17" s="57"/>
      <c r="K17" s="57"/>
      <c r="L17" s="58"/>
      <c r="M17" s="59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60"/>
      <c r="AA17" s="96">
        <f t="shared" si="1"/>
      </c>
      <c r="AB17" s="80"/>
      <c r="AC17" s="57"/>
      <c r="AD17" s="57"/>
      <c r="AE17" s="57"/>
      <c r="AF17" s="57"/>
      <c r="AG17" s="57"/>
      <c r="AH17" s="60"/>
      <c r="AI17" s="60"/>
      <c r="AJ17" s="59"/>
      <c r="AK17" s="57"/>
      <c r="AL17" s="96">
        <f t="shared" si="0"/>
      </c>
      <c r="AM17" s="56"/>
      <c r="AN17" s="57"/>
      <c r="AO17" s="57"/>
      <c r="AP17" s="5"/>
    </row>
    <row r="18" spans="1:42" ht="49.5" customHeight="1">
      <c r="A18" s="22">
        <f t="shared" si="2"/>
        <v>14</v>
      </c>
      <c r="B18" s="46"/>
      <c r="C18" s="28"/>
      <c r="D18" s="28"/>
      <c r="E18" s="57"/>
      <c r="F18" s="61"/>
      <c r="G18" s="56"/>
      <c r="H18" s="57"/>
      <c r="I18" s="57"/>
      <c r="J18" s="57"/>
      <c r="K18" s="57"/>
      <c r="L18" s="58"/>
      <c r="M18" s="59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60"/>
      <c r="AA18" s="96">
        <f t="shared" si="1"/>
      </c>
      <c r="AB18" s="80"/>
      <c r="AC18" s="57"/>
      <c r="AD18" s="57"/>
      <c r="AE18" s="57"/>
      <c r="AF18" s="57"/>
      <c r="AG18" s="57"/>
      <c r="AH18" s="60"/>
      <c r="AI18" s="60"/>
      <c r="AJ18" s="59"/>
      <c r="AK18" s="57"/>
      <c r="AL18" s="96">
        <f t="shared" si="0"/>
      </c>
      <c r="AM18" s="56"/>
      <c r="AN18" s="57"/>
      <c r="AO18" s="57"/>
      <c r="AP18" s="5"/>
    </row>
    <row r="19" spans="1:42" ht="49.5" customHeight="1">
      <c r="A19" s="22">
        <f t="shared" si="2"/>
        <v>15</v>
      </c>
      <c r="B19" s="46"/>
      <c r="C19" s="28"/>
      <c r="D19" s="28"/>
      <c r="E19" s="57"/>
      <c r="F19" s="61"/>
      <c r="G19" s="56"/>
      <c r="H19" s="57"/>
      <c r="I19" s="57"/>
      <c r="J19" s="57"/>
      <c r="K19" s="57"/>
      <c r="L19" s="58"/>
      <c r="M19" s="59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60"/>
      <c r="AA19" s="96">
        <f t="shared" si="1"/>
      </c>
      <c r="AB19" s="80"/>
      <c r="AC19" s="57"/>
      <c r="AD19" s="57"/>
      <c r="AE19" s="57"/>
      <c r="AF19" s="57"/>
      <c r="AG19" s="57"/>
      <c r="AH19" s="60"/>
      <c r="AI19" s="60"/>
      <c r="AJ19" s="59"/>
      <c r="AK19" s="57"/>
      <c r="AL19" s="96">
        <f t="shared" si="0"/>
      </c>
      <c r="AM19" s="56"/>
      <c r="AN19" s="57"/>
      <c r="AO19" s="57"/>
      <c r="AP19" s="5"/>
    </row>
    <row r="20" spans="1:42" ht="49.5" customHeight="1">
      <c r="A20" s="22">
        <f t="shared" si="2"/>
        <v>16</v>
      </c>
      <c r="B20" s="46"/>
      <c r="C20" s="28"/>
      <c r="D20" s="28"/>
      <c r="E20" s="57"/>
      <c r="F20" s="61"/>
      <c r="G20" s="56"/>
      <c r="H20" s="57"/>
      <c r="I20" s="57"/>
      <c r="J20" s="57"/>
      <c r="K20" s="57"/>
      <c r="L20" s="58"/>
      <c r="M20" s="59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60"/>
      <c r="AA20" s="96">
        <f t="shared" si="1"/>
      </c>
      <c r="AB20" s="80"/>
      <c r="AC20" s="57"/>
      <c r="AD20" s="57"/>
      <c r="AE20" s="60"/>
      <c r="AF20" s="60"/>
      <c r="AG20" s="60"/>
      <c r="AH20" s="60"/>
      <c r="AI20" s="60"/>
      <c r="AJ20" s="59"/>
      <c r="AK20" s="57"/>
      <c r="AL20" s="96">
        <f t="shared" si="0"/>
      </c>
      <c r="AM20" s="56"/>
      <c r="AN20" s="57"/>
      <c r="AO20" s="57"/>
      <c r="AP20" s="5"/>
    </row>
    <row r="21" spans="1:42" ht="49.5" customHeight="1">
      <c r="A21" s="22">
        <f t="shared" si="2"/>
        <v>17</v>
      </c>
      <c r="B21" s="46"/>
      <c r="C21" s="28"/>
      <c r="D21" s="28"/>
      <c r="E21" s="57"/>
      <c r="F21" s="60"/>
      <c r="G21" s="59"/>
      <c r="H21" s="57"/>
      <c r="I21" s="57"/>
      <c r="J21" s="57"/>
      <c r="K21" s="57"/>
      <c r="L21" s="58"/>
      <c r="M21" s="59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60"/>
      <c r="AA21" s="96">
        <f t="shared" si="1"/>
      </c>
      <c r="AB21" s="80"/>
      <c r="AC21" s="57"/>
      <c r="AD21" s="57"/>
      <c r="AE21" s="60"/>
      <c r="AF21" s="60"/>
      <c r="AG21" s="60"/>
      <c r="AH21" s="60"/>
      <c r="AI21" s="60"/>
      <c r="AJ21" s="59"/>
      <c r="AK21" s="57"/>
      <c r="AL21" s="96">
        <f t="shared" si="0"/>
      </c>
      <c r="AM21" s="56"/>
      <c r="AN21" s="57"/>
      <c r="AO21" s="57"/>
      <c r="AP21" s="5"/>
    </row>
    <row r="22" spans="1:42" ht="49.5" customHeight="1">
      <c r="A22" s="22">
        <f t="shared" si="2"/>
        <v>18</v>
      </c>
      <c r="B22" s="46"/>
      <c r="C22" s="28"/>
      <c r="D22" s="28"/>
      <c r="E22" s="57"/>
      <c r="F22" s="61"/>
      <c r="G22" s="56"/>
      <c r="H22" s="57"/>
      <c r="I22" s="57"/>
      <c r="J22" s="57"/>
      <c r="K22" s="57"/>
      <c r="L22" s="58"/>
      <c r="M22" s="59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60"/>
      <c r="AA22" s="96">
        <f t="shared" si="1"/>
      </c>
      <c r="AB22" s="80"/>
      <c r="AC22" s="57"/>
      <c r="AD22" s="57"/>
      <c r="AE22" s="60"/>
      <c r="AF22" s="60"/>
      <c r="AG22" s="60"/>
      <c r="AH22" s="60"/>
      <c r="AI22" s="60"/>
      <c r="AJ22" s="59"/>
      <c r="AK22" s="62"/>
      <c r="AL22" s="96">
        <f t="shared" si="0"/>
      </c>
      <c r="AM22" s="56"/>
      <c r="AN22" s="57"/>
      <c r="AO22" s="57"/>
      <c r="AP22" s="5"/>
    </row>
    <row r="23" spans="1:42" ht="49.5" customHeight="1">
      <c r="A23" s="22">
        <f t="shared" si="2"/>
        <v>19</v>
      </c>
      <c r="B23" s="46"/>
      <c r="C23" s="28"/>
      <c r="D23" s="28"/>
      <c r="E23" s="57"/>
      <c r="F23" s="61"/>
      <c r="G23" s="56"/>
      <c r="H23" s="57"/>
      <c r="I23" s="57"/>
      <c r="J23" s="57"/>
      <c r="K23" s="57"/>
      <c r="L23" s="58"/>
      <c r="M23" s="59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60"/>
      <c r="AA23" s="96">
        <f t="shared" si="1"/>
      </c>
      <c r="AB23" s="80"/>
      <c r="AC23" s="57"/>
      <c r="AD23" s="57"/>
      <c r="AE23" s="60"/>
      <c r="AF23" s="60"/>
      <c r="AG23" s="60"/>
      <c r="AH23" s="60"/>
      <c r="AI23" s="60"/>
      <c r="AJ23" s="59"/>
      <c r="AK23" s="62"/>
      <c r="AL23" s="96">
        <f t="shared" si="0"/>
      </c>
      <c r="AM23" s="56"/>
      <c r="AN23" s="57"/>
      <c r="AO23" s="57"/>
      <c r="AP23" s="5"/>
    </row>
    <row r="24" spans="1:42" ht="49.5" customHeight="1">
      <c r="A24" s="22">
        <f t="shared" si="2"/>
        <v>20</v>
      </c>
      <c r="B24" s="46"/>
      <c r="C24" s="28"/>
      <c r="D24" s="28"/>
      <c r="E24" s="57"/>
      <c r="F24" s="61"/>
      <c r="G24" s="57"/>
      <c r="H24" s="57"/>
      <c r="I24" s="57"/>
      <c r="J24" s="57"/>
      <c r="K24" s="57"/>
      <c r="L24" s="58"/>
      <c r="M24" s="59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60"/>
      <c r="AA24" s="96">
        <f t="shared" si="1"/>
      </c>
      <c r="AB24" s="80"/>
      <c r="AC24" s="57"/>
      <c r="AD24" s="57"/>
      <c r="AE24" s="60"/>
      <c r="AF24" s="60"/>
      <c r="AG24" s="60"/>
      <c r="AH24" s="60"/>
      <c r="AI24" s="60"/>
      <c r="AJ24" s="59"/>
      <c r="AK24" s="62"/>
      <c r="AL24" s="96">
        <f t="shared" si="0"/>
      </c>
      <c r="AM24" s="56"/>
      <c r="AN24" s="57"/>
      <c r="AO24" s="57"/>
      <c r="AP24" s="5"/>
    </row>
    <row r="25" spans="1:42" ht="49.5" customHeight="1">
      <c r="A25" s="22">
        <f t="shared" si="2"/>
        <v>21</v>
      </c>
      <c r="B25" s="46"/>
      <c r="C25" s="28"/>
      <c r="D25" s="28"/>
      <c r="E25" s="57"/>
      <c r="F25" s="61"/>
      <c r="G25" s="57"/>
      <c r="H25" s="57"/>
      <c r="I25" s="57"/>
      <c r="J25" s="57"/>
      <c r="K25" s="57"/>
      <c r="L25" s="58"/>
      <c r="M25" s="59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60"/>
      <c r="AA25" s="96">
        <f t="shared" si="1"/>
      </c>
      <c r="AB25" s="80"/>
      <c r="AC25" s="57"/>
      <c r="AD25" s="57"/>
      <c r="AE25" s="60"/>
      <c r="AF25" s="60"/>
      <c r="AG25" s="60"/>
      <c r="AH25" s="60"/>
      <c r="AI25" s="61"/>
      <c r="AJ25" s="56"/>
      <c r="AK25" s="62"/>
      <c r="AL25" s="96">
        <f t="shared" si="0"/>
      </c>
      <c r="AM25" s="56"/>
      <c r="AN25" s="57"/>
      <c r="AO25" s="57"/>
      <c r="AP25" s="5"/>
    </row>
    <row r="26" spans="1:42" ht="49.5" customHeight="1">
      <c r="A26" s="22">
        <f t="shared" si="2"/>
        <v>22</v>
      </c>
      <c r="B26" s="46"/>
      <c r="C26" s="28"/>
      <c r="D26" s="28"/>
      <c r="E26" s="57"/>
      <c r="F26" s="61"/>
      <c r="G26" s="56"/>
      <c r="H26" s="57"/>
      <c r="I26" s="57"/>
      <c r="J26" s="57"/>
      <c r="K26" s="57"/>
      <c r="L26" s="58"/>
      <c r="M26" s="59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60"/>
      <c r="AA26" s="96">
        <f t="shared" si="1"/>
      </c>
      <c r="AB26" s="80"/>
      <c r="AC26" s="57"/>
      <c r="AD26" s="57"/>
      <c r="AE26" s="60"/>
      <c r="AF26" s="60"/>
      <c r="AG26" s="60"/>
      <c r="AH26" s="60"/>
      <c r="AI26" s="61"/>
      <c r="AJ26" s="56"/>
      <c r="AK26" s="62"/>
      <c r="AL26" s="96">
        <f t="shared" si="0"/>
      </c>
      <c r="AM26" s="56"/>
      <c r="AN26" s="57"/>
      <c r="AO26" s="57"/>
      <c r="AP26" s="5"/>
    </row>
    <row r="27" spans="1:42" ht="49.5" customHeight="1">
      <c r="A27" s="22">
        <f t="shared" si="2"/>
        <v>23</v>
      </c>
      <c r="B27" s="46"/>
      <c r="C27" s="28"/>
      <c r="D27" s="28"/>
      <c r="E27" s="57"/>
      <c r="F27" s="61"/>
      <c r="G27" s="56"/>
      <c r="H27" s="57"/>
      <c r="I27" s="57"/>
      <c r="J27" s="57"/>
      <c r="K27" s="57"/>
      <c r="L27" s="58"/>
      <c r="M27" s="59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60"/>
      <c r="AA27" s="96">
        <f t="shared" si="1"/>
      </c>
      <c r="AB27" s="80"/>
      <c r="AC27" s="57"/>
      <c r="AD27" s="57"/>
      <c r="AE27" s="60"/>
      <c r="AF27" s="60"/>
      <c r="AG27" s="60"/>
      <c r="AH27" s="60"/>
      <c r="AI27" s="61"/>
      <c r="AJ27" s="56"/>
      <c r="AK27" s="62"/>
      <c r="AL27" s="96">
        <f t="shared" si="0"/>
      </c>
      <c r="AM27" s="56"/>
      <c r="AN27" s="57"/>
      <c r="AO27" s="57"/>
      <c r="AP27" s="5"/>
    </row>
    <row r="28" spans="1:42" ht="49.5" customHeight="1">
      <c r="A28" s="22">
        <f t="shared" si="2"/>
        <v>24</v>
      </c>
      <c r="B28" s="46"/>
      <c r="C28" s="28"/>
      <c r="D28" s="28"/>
      <c r="E28" s="57"/>
      <c r="F28" s="61"/>
      <c r="G28" s="56"/>
      <c r="H28" s="57"/>
      <c r="I28" s="57"/>
      <c r="J28" s="57"/>
      <c r="K28" s="57"/>
      <c r="L28" s="58"/>
      <c r="M28" s="59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60"/>
      <c r="AA28" s="96">
        <f t="shared" si="1"/>
      </c>
      <c r="AB28" s="80"/>
      <c r="AC28" s="57"/>
      <c r="AD28" s="57"/>
      <c r="AE28" s="60"/>
      <c r="AF28" s="60"/>
      <c r="AG28" s="60"/>
      <c r="AH28" s="60"/>
      <c r="AI28" s="61"/>
      <c r="AJ28" s="56"/>
      <c r="AK28" s="62"/>
      <c r="AL28" s="96">
        <f t="shared" si="0"/>
      </c>
      <c r="AM28" s="56"/>
      <c r="AN28" s="57"/>
      <c r="AO28" s="57"/>
      <c r="AP28" s="5"/>
    </row>
    <row r="29" spans="1:42" ht="49.5" customHeight="1">
      <c r="A29" s="22">
        <f t="shared" si="2"/>
        <v>25</v>
      </c>
      <c r="B29" s="46"/>
      <c r="C29" s="28"/>
      <c r="D29" s="28"/>
      <c r="E29" s="57"/>
      <c r="F29" s="61"/>
      <c r="G29" s="56"/>
      <c r="H29" s="57"/>
      <c r="I29" s="57"/>
      <c r="J29" s="57"/>
      <c r="K29" s="57"/>
      <c r="L29" s="58"/>
      <c r="M29" s="59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60"/>
      <c r="AA29" s="96">
        <f t="shared" si="1"/>
      </c>
      <c r="AB29" s="80"/>
      <c r="AC29" s="57"/>
      <c r="AD29" s="57"/>
      <c r="AE29" s="60"/>
      <c r="AF29" s="60"/>
      <c r="AG29" s="60"/>
      <c r="AH29" s="60"/>
      <c r="AI29" s="61"/>
      <c r="AJ29" s="56"/>
      <c r="AK29" s="62"/>
      <c r="AL29" s="96">
        <f t="shared" si="0"/>
      </c>
      <c r="AM29" s="56"/>
      <c r="AN29" s="57"/>
      <c r="AO29" s="57"/>
      <c r="AP29" s="5"/>
    </row>
    <row r="30" spans="1:42" ht="49.5" customHeight="1">
      <c r="A30" s="22">
        <f t="shared" si="2"/>
        <v>26</v>
      </c>
      <c r="B30" s="46"/>
      <c r="C30" s="28"/>
      <c r="D30" s="28"/>
      <c r="E30" s="57"/>
      <c r="F30" s="61"/>
      <c r="G30" s="56"/>
      <c r="H30" s="57"/>
      <c r="I30" s="57"/>
      <c r="J30" s="57"/>
      <c r="K30" s="57"/>
      <c r="L30" s="58"/>
      <c r="M30" s="59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60"/>
      <c r="AA30" s="96">
        <f t="shared" si="1"/>
      </c>
      <c r="AB30" s="80"/>
      <c r="AC30" s="57"/>
      <c r="AD30" s="57"/>
      <c r="AE30" s="60"/>
      <c r="AF30" s="60"/>
      <c r="AG30" s="60"/>
      <c r="AH30" s="60"/>
      <c r="AI30" s="61"/>
      <c r="AJ30" s="56"/>
      <c r="AK30" s="62"/>
      <c r="AL30" s="96">
        <f t="shared" si="0"/>
      </c>
      <c r="AM30" s="56"/>
      <c r="AN30" s="57"/>
      <c r="AO30" s="57"/>
      <c r="AP30" s="5"/>
    </row>
    <row r="31" spans="1:42" ht="49.5" customHeight="1">
      <c r="A31" s="22">
        <f t="shared" si="2"/>
        <v>27</v>
      </c>
      <c r="B31" s="46"/>
      <c r="C31" s="28"/>
      <c r="D31" s="28"/>
      <c r="E31" s="57"/>
      <c r="F31" s="61"/>
      <c r="G31" s="56"/>
      <c r="H31" s="57"/>
      <c r="I31" s="57"/>
      <c r="J31" s="57"/>
      <c r="K31" s="57"/>
      <c r="L31" s="58"/>
      <c r="M31" s="59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60"/>
      <c r="AA31" s="96">
        <f t="shared" si="1"/>
      </c>
      <c r="AB31" s="80"/>
      <c r="AC31" s="57"/>
      <c r="AD31" s="57"/>
      <c r="AE31" s="60"/>
      <c r="AF31" s="60"/>
      <c r="AG31" s="60"/>
      <c r="AH31" s="60"/>
      <c r="AI31" s="61"/>
      <c r="AJ31" s="56"/>
      <c r="AK31" s="62"/>
      <c r="AL31" s="96">
        <f t="shared" si="0"/>
      </c>
      <c r="AM31" s="56"/>
      <c r="AN31" s="57"/>
      <c r="AO31" s="57"/>
      <c r="AP31" s="5"/>
    </row>
    <row r="32" spans="1:42" ht="49.5" customHeight="1">
      <c r="A32" s="22">
        <f t="shared" si="2"/>
        <v>28</v>
      </c>
      <c r="B32" s="46"/>
      <c r="C32" s="28"/>
      <c r="D32" s="28"/>
      <c r="E32" s="57"/>
      <c r="F32" s="61"/>
      <c r="G32" s="56"/>
      <c r="H32" s="57"/>
      <c r="I32" s="57"/>
      <c r="J32" s="57"/>
      <c r="K32" s="57"/>
      <c r="L32" s="58"/>
      <c r="M32" s="59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60"/>
      <c r="AA32" s="96">
        <f t="shared" si="1"/>
      </c>
      <c r="AB32" s="80"/>
      <c r="AC32" s="57"/>
      <c r="AD32" s="57"/>
      <c r="AE32" s="60"/>
      <c r="AF32" s="60"/>
      <c r="AG32" s="60"/>
      <c r="AH32" s="60"/>
      <c r="AI32" s="61"/>
      <c r="AJ32" s="56"/>
      <c r="AK32" s="62"/>
      <c r="AL32" s="96">
        <f t="shared" si="0"/>
      </c>
      <c r="AM32" s="56"/>
      <c r="AN32" s="57"/>
      <c r="AO32" s="57"/>
      <c r="AP32" s="5"/>
    </row>
    <row r="33" spans="1:42" ht="49.5" customHeight="1">
      <c r="A33" s="22">
        <f t="shared" si="2"/>
        <v>29</v>
      </c>
      <c r="B33" s="46"/>
      <c r="C33" s="28"/>
      <c r="D33" s="28"/>
      <c r="E33" s="57"/>
      <c r="F33" s="61"/>
      <c r="G33" s="56"/>
      <c r="H33" s="57"/>
      <c r="I33" s="57"/>
      <c r="J33" s="57"/>
      <c r="K33" s="57"/>
      <c r="L33" s="58"/>
      <c r="M33" s="59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60"/>
      <c r="AA33" s="96">
        <f t="shared" si="1"/>
      </c>
      <c r="AB33" s="80"/>
      <c r="AC33" s="57"/>
      <c r="AD33" s="57"/>
      <c r="AE33" s="60"/>
      <c r="AF33" s="60"/>
      <c r="AG33" s="60"/>
      <c r="AH33" s="60"/>
      <c r="AI33" s="61"/>
      <c r="AJ33" s="56"/>
      <c r="AK33" s="62"/>
      <c r="AL33" s="96">
        <f t="shared" si="0"/>
      </c>
      <c r="AM33" s="56"/>
      <c r="AN33" s="57"/>
      <c r="AO33" s="57"/>
      <c r="AP33" s="5"/>
    </row>
    <row r="34" spans="1:42" ht="49.5" customHeight="1">
      <c r="A34" s="22">
        <f t="shared" si="2"/>
        <v>30</v>
      </c>
      <c r="B34" s="46"/>
      <c r="C34" s="28"/>
      <c r="D34" s="28"/>
      <c r="E34" s="57"/>
      <c r="F34" s="61"/>
      <c r="G34" s="56"/>
      <c r="H34" s="57"/>
      <c r="I34" s="57"/>
      <c r="J34" s="57"/>
      <c r="K34" s="57"/>
      <c r="L34" s="58"/>
      <c r="M34" s="59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60"/>
      <c r="AA34" s="96">
        <f t="shared" si="1"/>
      </c>
      <c r="AB34" s="80"/>
      <c r="AC34" s="57"/>
      <c r="AD34" s="57"/>
      <c r="AE34" s="60"/>
      <c r="AF34" s="60"/>
      <c r="AG34" s="60"/>
      <c r="AH34" s="60"/>
      <c r="AI34" s="61"/>
      <c r="AJ34" s="56"/>
      <c r="AK34" s="62"/>
      <c r="AL34" s="96">
        <f t="shared" si="0"/>
      </c>
      <c r="AM34" s="56"/>
      <c r="AN34" s="57"/>
      <c r="AO34" s="57"/>
      <c r="AP34" s="5"/>
    </row>
    <row r="35" spans="1:42" ht="49.5" customHeight="1">
      <c r="A35" s="22">
        <f t="shared" si="2"/>
        <v>31</v>
      </c>
      <c r="B35" s="46"/>
      <c r="C35" s="28"/>
      <c r="D35" s="28"/>
      <c r="E35" s="57"/>
      <c r="F35" s="61"/>
      <c r="G35" s="56"/>
      <c r="H35" s="57"/>
      <c r="I35" s="57"/>
      <c r="J35" s="57"/>
      <c r="K35" s="57"/>
      <c r="L35" s="58"/>
      <c r="M35" s="59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60"/>
      <c r="AA35" s="96">
        <f t="shared" si="1"/>
      </c>
      <c r="AB35" s="80"/>
      <c r="AC35" s="57"/>
      <c r="AD35" s="57"/>
      <c r="AE35" s="60"/>
      <c r="AF35" s="60"/>
      <c r="AG35" s="60"/>
      <c r="AH35" s="60"/>
      <c r="AI35" s="61"/>
      <c r="AJ35" s="56"/>
      <c r="AK35" s="62"/>
      <c r="AL35" s="96">
        <f t="shared" si="0"/>
      </c>
      <c r="AM35" s="56"/>
      <c r="AN35" s="57"/>
      <c r="AO35" s="57"/>
      <c r="AP35" s="5"/>
    </row>
    <row r="36" spans="1:42" ht="49.5" customHeight="1">
      <c r="A36" s="22">
        <f t="shared" si="2"/>
        <v>32</v>
      </c>
      <c r="B36" s="46"/>
      <c r="C36" s="28"/>
      <c r="D36" s="28"/>
      <c r="E36" s="57"/>
      <c r="F36" s="61"/>
      <c r="G36" s="56"/>
      <c r="H36" s="57"/>
      <c r="I36" s="57"/>
      <c r="J36" s="57"/>
      <c r="K36" s="57"/>
      <c r="L36" s="58"/>
      <c r="M36" s="59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60"/>
      <c r="AA36" s="96">
        <f t="shared" si="1"/>
      </c>
      <c r="AB36" s="80"/>
      <c r="AC36" s="57"/>
      <c r="AD36" s="57"/>
      <c r="AE36" s="60"/>
      <c r="AF36" s="60"/>
      <c r="AG36" s="60"/>
      <c r="AH36" s="60"/>
      <c r="AI36" s="61"/>
      <c r="AJ36" s="56"/>
      <c r="AK36" s="62"/>
      <c r="AL36" s="96">
        <f t="shared" si="0"/>
      </c>
      <c r="AM36" s="56"/>
      <c r="AN36" s="57"/>
      <c r="AO36" s="57"/>
      <c r="AP36" s="5"/>
    </row>
    <row r="37" spans="1:42" ht="49.5" customHeight="1">
      <c r="A37" s="22">
        <f t="shared" si="2"/>
        <v>33</v>
      </c>
      <c r="B37" s="46"/>
      <c r="C37" s="28"/>
      <c r="D37" s="28"/>
      <c r="E37" s="57"/>
      <c r="F37" s="61"/>
      <c r="G37" s="56"/>
      <c r="H37" s="57"/>
      <c r="I37" s="57"/>
      <c r="J37" s="57"/>
      <c r="K37" s="57"/>
      <c r="L37" s="58"/>
      <c r="M37" s="59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60"/>
      <c r="AA37" s="96">
        <f t="shared" si="1"/>
      </c>
      <c r="AB37" s="80"/>
      <c r="AC37" s="57"/>
      <c r="AD37" s="57"/>
      <c r="AE37" s="60"/>
      <c r="AF37" s="60"/>
      <c r="AG37" s="60"/>
      <c r="AH37" s="60"/>
      <c r="AI37" s="61"/>
      <c r="AJ37" s="56"/>
      <c r="AK37" s="62"/>
      <c r="AL37" s="96">
        <f aca="true" t="shared" si="3" ref="AL37:AL54">IF(L37="○","○","")</f>
      </c>
      <c r="AM37" s="56"/>
      <c r="AN37" s="57"/>
      <c r="AO37" s="57"/>
      <c r="AP37" s="5"/>
    </row>
    <row r="38" spans="1:42" ht="49.5" customHeight="1">
      <c r="A38" s="22">
        <f t="shared" si="2"/>
        <v>34</v>
      </c>
      <c r="B38" s="46"/>
      <c r="C38" s="28"/>
      <c r="D38" s="28"/>
      <c r="E38" s="57"/>
      <c r="F38" s="61"/>
      <c r="G38" s="56"/>
      <c r="H38" s="57"/>
      <c r="I38" s="57"/>
      <c r="J38" s="57"/>
      <c r="K38" s="57"/>
      <c r="L38" s="58"/>
      <c r="M38" s="59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60"/>
      <c r="AA38" s="96">
        <f t="shared" si="1"/>
      </c>
      <c r="AB38" s="80"/>
      <c r="AC38" s="57"/>
      <c r="AD38" s="57"/>
      <c r="AE38" s="60"/>
      <c r="AF38" s="60"/>
      <c r="AG38" s="60"/>
      <c r="AH38" s="60"/>
      <c r="AI38" s="61"/>
      <c r="AJ38" s="56"/>
      <c r="AK38" s="62"/>
      <c r="AL38" s="96">
        <f t="shared" si="3"/>
      </c>
      <c r="AM38" s="56"/>
      <c r="AN38" s="57"/>
      <c r="AO38" s="57"/>
      <c r="AP38" s="5"/>
    </row>
    <row r="39" spans="1:42" ht="49.5" customHeight="1">
      <c r="A39" s="22">
        <f t="shared" si="2"/>
        <v>35</v>
      </c>
      <c r="B39" s="46"/>
      <c r="C39" s="28"/>
      <c r="D39" s="28"/>
      <c r="E39" s="57"/>
      <c r="F39" s="61"/>
      <c r="G39" s="56"/>
      <c r="H39" s="57"/>
      <c r="I39" s="57"/>
      <c r="J39" s="57"/>
      <c r="K39" s="57"/>
      <c r="L39" s="58"/>
      <c r="M39" s="59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60"/>
      <c r="AA39" s="96">
        <f t="shared" si="1"/>
      </c>
      <c r="AB39" s="80"/>
      <c r="AC39" s="57"/>
      <c r="AD39" s="57"/>
      <c r="AE39" s="60"/>
      <c r="AF39" s="60"/>
      <c r="AG39" s="60"/>
      <c r="AH39" s="60"/>
      <c r="AI39" s="61"/>
      <c r="AJ39" s="56"/>
      <c r="AK39" s="62"/>
      <c r="AL39" s="96">
        <f t="shared" si="3"/>
      </c>
      <c r="AM39" s="56"/>
      <c r="AN39" s="57"/>
      <c r="AO39" s="57"/>
      <c r="AP39" s="5"/>
    </row>
    <row r="40" spans="1:42" ht="49.5" customHeight="1">
      <c r="A40" s="22">
        <f t="shared" si="2"/>
        <v>36</v>
      </c>
      <c r="B40" s="46"/>
      <c r="C40" s="28"/>
      <c r="D40" s="28"/>
      <c r="E40" s="57"/>
      <c r="F40" s="61"/>
      <c r="G40" s="56"/>
      <c r="H40" s="57"/>
      <c r="I40" s="57"/>
      <c r="J40" s="57"/>
      <c r="K40" s="57"/>
      <c r="L40" s="58"/>
      <c r="M40" s="59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60"/>
      <c r="AA40" s="96">
        <f t="shared" si="1"/>
      </c>
      <c r="AB40" s="80"/>
      <c r="AC40" s="57"/>
      <c r="AD40" s="57"/>
      <c r="AE40" s="60"/>
      <c r="AF40" s="60"/>
      <c r="AG40" s="60"/>
      <c r="AH40" s="60"/>
      <c r="AI40" s="61"/>
      <c r="AJ40" s="56"/>
      <c r="AK40" s="62"/>
      <c r="AL40" s="96">
        <f t="shared" si="3"/>
      </c>
      <c r="AM40" s="56"/>
      <c r="AN40" s="57"/>
      <c r="AO40" s="57"/>
      <c r="AP40" s="5"/>
    </row>
    <row r="41" spans="1:42" ht="49.5" customHeight="1">
      <c r="A41" s="22">
        <f t="shared" si="2"/>
        <v>37</v>
      </c>
      <c r="B41" s="46"/>
      <c r="C41" s="28"/>
      <c r="D41" s="28"/>
      <c r="E41" s="57"/>
      <c r="F41" s="61"/>
      <c r="G41" s="56"/>
      <c r="H41" s="57"/>
      <c r="I41" s="57"/>
      <c r="J41" s="57"/>
      <c r="K41" s="57"/>
      <c r="L41" s="58"/>
      <c r="M41" s="59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60"/>
      <c r="AA41" s="96">
        <f t="shared" si="1"/>
      </c>
      <c r="AB41" s="80"/>
      <c r="AC41" s="57"/>
      <c r="AD41" s="57"/>
      <c r="AE41" s="60"/>
      <c r="AF41" s="60"/>
      <c r="AG41" s="60"/>
      <c r="AH41" s="60"/>
      <c r="AI41" s="61"/>
      <c r="AJ41" s="56"/>
      <c r="AK41" s="62"/>
      <c r="AL41" s="96">
        <f t="shared" si="3"/>
      </c>
      <c r="AM41" s="56"/>
      <c r="AN41" s="57"/>
      <c r="AO41" s="57"/>
      <c r="AP41" s="5"/>
    </row>
    <row r="42" spans="1:42" ht="49.5" customHeight="1">
      <c r="A42" s="22">
        <f t="shared" si="2"/>
        <v>38</v>
      </c>
      <c r="B42" s="46"/>
      <c r="C42" s="28"/>
      <c r="D42" s="28"/>
      <c r="E42" s="57"/>
      <c r="F42" s="61"/>
      <c r="G42" s="56"/>
      <c r="H42" s="57"/>
      <c r="I42" s="57"/>
      <c r="J42" s="57"/>
      <c r="K42" s="57"/>
      <c r="L42" s="58"/>
      <c r="M42" s="59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60"/>
      <c r="AA42" s="96">
        <f t="shared" si="1"/>
      </c>
      <c r="AB42" s="80"/>
      <c r="AC42" s="57"/>
      <c r="AD42" s="57"/>
      <c r="AE42" s="60"/>
      <c r="AF42" s="60"/>
      <c r="AG42" s="60"/>
      <c r="AH42" s="60"/>
      <c r="AI42" s="61"/>
      <c r="AJ42" s="56"/>
      <c r="AK42" s="62"/>
      <c r="AL42" s="96">
        <f t="shared" si="3"/>
      </c>
      <c r="AM42" s="56"/>
      <c r="AN42" s="57"/>
      <c r="AO42" s="57"/>
      <c r="AP42" s="5"/>
    </row>
    <row r="43" spans="1:42" ht="49.5" customHeight="1">
      <c r="A43" s="22">
        <f t="shared" si="2"/>
        <v>39</v>
      </c>
      <c r="B43" s="46"/>
      <c r="C43" s="28"/>
      <c r="D43" s="28"/>
      <c r="E43" s="57"/>
      <c r="F43" s="61"/>
      <c r="G43" s="56"/>
      <c r="H43" s="57"/>
      <c r="I43" s="57"/>
      <c r="J43" s="57"/>
      <c r="K43" s="57"/>
      <c r="L43" s="58"/>
      <c r="M43" s="59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60"/>
      <c r="AA43" s="96">
        <f t="shared" si="1"/>
      </c>
      <c r="AB43" s="80"/>
      <c r="AC43" s="57"/>
      <c r="AD43" s="57"/>
      <c r="AE43" s="60"/>
      <c r="AF43" s="60"/>
      <c r="AG43" s="60"/>
      <c r="AH43" s="60"/>
      <c r="AI43" s="61"/>
      <c r="AJ43" s="56"/>
      <c r="AK43" s="62"/>
      <c r="AL43" s="96">
        <f t="shared" si="3"/>
      </c>
      <c r="AM43" s="56"/>
      <c r="AN43" s="57"/>
      <c r="AO43" s="57"/>
      <c r="AP43" s="5"/>
    </row>
    <row r="44" spans="1:42" ht="49.5" customHeight="1">
      <c r="A44" s="22">
        <f t="shared" si="2"/>
        <v>40</v>
      </c>
      <c r="B44" s="46"/>
      <c r="C44" s="28"/>
      <c r="D44" s="28"/>
      <c r="E44" s="57"/>
      <c r="F44" s="61"/>
      <c r="G44" s="56"/>
      <c r="H44" s="57"/>
      <c r="I44" s="57"/>
      <c r="J44" s="57"/>
      <c r="K44" s="57"/>
      <c r="L44" s="58"/>
      <c r="M44" s="59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60"/>
      <c r="AA44" s="96">
        <f t="shared" si="1"/>
      </c>
      <c r="AB44" s="80"/>
      <c r="AC44" s="57"/>
      <c r="AD44" s="57"/>
      <c r="AE44" s="60"/>
      <c r="AF44" s="60"/>
      <c r="AG44" s="60"/>
      <c r="AH44" s="60"/>
      <c r="AI44" s="61"/>
      <c r="AJ44" s="56"/>
      <c r="AK44" s="62"/>
      <c r="AL44" s="96">
        <f t="shared" si="3"/>
      </c>
      <c r="AM44" s="56"/>
      <c r="AN44" s="57"/>
      <c r="AO44" s="57"/>
      <c r="AP44" s="5"/>
    </row>
    <row r="45" spans="1:47" ht="49.5" customHeight="1">
      <c r="A45" s="22">
        <f t="shared" si="2"/>
        <v>41</v>
      </c>
      <c r="B45" s="46"/>
      <c r="C45" s="28"/>
      <c r="D45" s="28"/>
      <c r="E45" s="57"/>
      <c r="F45" s="61"/>
      <c r="G45" s="56"/>
      <c r="H45" s="57"/>
      <c r="I45" s="57"/>
      <c r="J45" s="57"/>
      <c r="K45" s="57"/>
      <c r="L45" s="58"/>
      <c r="M45" s="59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60"/>
      <c r="AA45" s="96">
        <f t="shared" si="1"/>
      </c>
      <c r="AB45" s="80"/>
      <c r="AC45" s="57"/>
      <c r="AD45" s="57"/>
      <c r="AF45" s="60"/>
      <c r="AG45" s="60"/>
      <c r="AH45" s="60"/>
      <c r="AI45" s="61"/>
      <c r="AJ45" s="56"/>
      <c r="AK45" s="62"/>
      <c r="AL45" s="96">
        <f t="shared" si="3"/>
      </c>
      <c r="AM45" s="56"/>
      <c r="AN45" s="57"/>
      <c r="AO45" s="57"/>
      <c r="AP45" s="5"/>
      <c r="AU45" t="s">
        <v>59</v>
      </c>
    </row>
    <row r="46" spans="1:42" ht="49.5" customHeight="1">
      <c r="A46" s="22">
        <f t="shared" si="2"/>
        <v>42</v>
      </c>
      <c r="B46" s="46"/>
      <c r="C46" s="28"/>
      <c r="D46" s="28"/>
      <c r="E46" s="57"/>
      <c r="F46" s="61"/>
      <c r="G46" s="56"/>
      <c r="H46" s="57"/>
      <c r="I46" s="57"/>
      <c r="J46" s="57"/>
      <c r="K46" s="57"/>
      <c r="L46" s="58"/>
      <c r="M46" s="59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60"/>
      <c r="AA46" s="96">
        <f t="shared" si="1"/>
      </c>
      <c r="AB46" s="80"/>
      <c r="AC46" s="57"/>
      <c r="AD46" s="57"/>
      <c r="AE46" s="60"/>
      <c r="AF46" s="60"/>
      <c r="AG46" s="60"/>
      <c r="AH46" s="60"/>
      <c r="AI46" s="61"/>
      <c r="AJ46" s="56"/>
      <c r="AK46" s="62"/>
      <c r="AL46" s="96">
        <f t="shared" si="3"/>
      </c>
      <c r="AM46" s="56"/>
      <c r="AN46" s="57"/>
      <c r="AO46" s="57"/>
      <c r="AP46" s="5"/>
    </row>
    <row r="47" spans="1:42" ht="49.5" customHeight="1">
      <c r="A47" s="22">
        <f t="shared" si="2"/>
        <v>43</v>
      </c>
      <c r="B47" s="46"/>
      <c r="C47" s="28"/>
      <c r="D47" s="28"/>
      <c r="E47" s="57"/>
      <c r="F47" s="61"/>
      <c r="G47" s="56"/>
      <c r="H47" s="57"/>
      <c r="I47" s="57"/>
      <c r="J47" s="57"/>
      <c r="K47" s="57"/>
      <c r="L47" s="58"/>
      <c r="M47" s="59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60"/>
      <c r="AA47" s="96">
        <f t="shared" si="1"/>
      </c>
      <c r="AB47" s="80"/>
      <c r="AC47" s="57"/>
      <c r="AD47" s="57"/>
      <c r="AE47" s="60"/>
      <c r="AF47" s="60"/>
      <c r="AG47" s="60"/>
      <c r="AH47" s="60"/>
      <c r="AI47" s="61"/>
      <c r="AJ47" s="56"/>
      <c r="AK47" s="62"/>
      <c r="AL47" s="96">
        <f t="shared" si="3"/>
      </c>
      <c r="AM47" s="56"/>
      <c r="AN47" s="57"/>
      <c r="AO47" s="57"/>
      <c r="AP47" s="5"/>
    </row>
    <row r="48" spans="1:42" ht="49.5" customHeight="1">
      <c r="A48" s="22">
        <f t="shared" si="2"/>
        <v>44</v>
      </c>
      <c r="B48" s="46"/>
      <c r="C48" s="28"/>
      <c r="D48" s="28"/>
      <c r="E48" s="57"/>
      <c r="F48" s="61"/>
      <c r="G48" s="56"/>
      <c r="H48" s="57"/>
      <c r="I48" s="57"/>
      <c r="J48" s="57"/>
      <c r="K48" s="57"/>
      <c r="L48" s="58"/>
      <c r="M48" s="59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60"/>
      <c r="AA48" s="96">
        <f t="shared" si="1"/>
      </c>
      <c r="AB48" s="80"/>
      <c r="AC48" s="57"/>
      <c r="AD48" s="57"/>
      <c r="AE48" s="60"/>
      <c r="AF48" s="60"/>
      <c r="AG48" s="60"/>
      <c r="AH48" s="60"/>
      <c r="AI48" s="61"/>
      <c r="AJ48" s="56"/>
      <c r="AK48" s="62"/>
      <c r="AL48" s="96">
        <f t="shared" si="3"/>
      </c>
      <c r="AM48" s="56"/>
      <c r="AN48" s="57"/>
      <c r="AO48" s="57"/>
      <c r="AP48" s="5"/>
    </row>
    <row r="49" spans="1:42" ht="49.5" customHeight="1">
      <c r="A49" s="22">
        <f t="shared" si="2"/>
        <v>45</v>
      </c>
      <c r="B49" s="46"/>
      <c r="C49" s="28"/>
      <c r="D49" s="28"/>
      <c r="E49" s="57"/>
      <c r="F49" s="61"/>
      <c r="G49" s="56"/>
      <c r="H49" s="57"/>
      <c r="I49" s="57"/>
      <c r="J49" s="57"/>
      <c r="K49" s="57"/>
      <c r="L49" s="58"/>
      <c r="M49" s="59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60"/>
      <c r="AA49" s="96">
        <f t="shared" si="1"/>
      </c>
      <c r="AB49" s="80"/>
      <c r="AC49" s="57"/>
      <c r="AD49" s="57"/>
      <c r="AE49" s="60"/>
      <c r="AF49" s="60"/>
      <c r="AG49" s="60"/>
      <c r="AH49" s="60"/>
      <c r="AI49" s="61"/>
      <c r="AJ49" s="56"/>
      <c r="AK49" s="62"/>
      <c r="AL49" s="96">
        <f t="shared" si="3"/>
      </c>
      <c r="AM49" s="56"/>
      <c r="AN49" s="57"/>
      <c r="AO49" s="57"/>
      <c r="AP49" s="5"/>
    </row>
    <row r="50" spans="1:42" ht="49.5" customHeight="1">
      <c r="A50" s="22">
        <f t="shared" si="2"/>
        <v>46</v>
      </c>
      <c r="B50" s="46"/>
      <c r="C50" s="28"/>
      <c r="D50" s="28"/>
      <c r="E50" s="57"/>
      <c r="F50" s="61"/>
      <c r="G50" s="56"/>
      <c r="H50" s="57"/>
      <c r="I50" s="57"/>
      <c r="J50" s="57"/>
      <c r="K50" s="57"/>
      <c r="L50" s="58"/>
      <c r="M50" s="59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60"/>
      <c r="AA50" s="96">
        <f t="shared" si="1"/>
      </c>
      <c r="AB50" s="80"/>
      <c r="AC50" s="57"/>
      <c r="AD50" s="57"/>
      <c r="AE50" s="60"/>
      <c r="AF50" s="60"/>
      <c r="AG50" s="60"/>
      <c r="AH50" s="60"/>
      <c r="AI50" s="61"/>
      <c r="AJ50" s="56"/>
      <c r="AK50" s="62"/>
      <c r="AL50" s="96">
        <f t="shared" si="3"/>
      </c>
      <c r="AM50" s="56"/>
      <c r="AN50" s="57"/>
      <c r="AO50" s="57"/>
      <c r="AP50" s="5"/>
    </row>
    <row r="51" spans="1:42" ht="49.5" customHeight="1">
      <c r="A51" s="22">
        <f t="shared" si="2"/>
        <v>47</v>
      </c>
      <c r="B51" s="46"/>
      <c r="C51" s="28"/>
      <c r="D51" s="28"/>
      <c r="E51" s="57"/>
      <c r="F51" s="61"/>
      <c r="G51" s="56"/>
      <c r="H51" s="57"/>
      <c r="I51" s="57"/>
      <c r="J51" s="57"/>
      <c r="K51" s="57"/>
      <c r="L51" s="58"/>
      <c r="M51" s="59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60"/>
      <c r="AA51" s="96">
        <f t="shared" si="1"/>
      </c>
      <c r="AB51" s="80"/>
      <c r="AC51" s="57"/>
      <c r="AD51" s="57"/>
      <c r="AE51" s="60"/>
      <c r="AF51" s="60"/>
      <c r="AG51" s="60"/>
      <c r="AH51" s="60"/>
      <c r="AI51" s="61"/>
      <c r="AJ51" s="56"/>
      <c r="AK51" s="62"/>
      <c r="AL51" s="96">
        <f t="shared" si="3"/>
      </c>
      <c r="AM51" s="56"/>
      <c r="AN51" s="57"/>
      <c r="AO51" s="57"/>
      <c r="AP51" s="5"/>
    </row>
    <row r="52" spans="1:42" ht="49.5" customHeight="1">
      <c r="A52" s="22">
        <f t="shared" si="2"/>
        <v>48</v>
      </c>
      <c r="B52" s="46"/>
      <c r="C52" s="28"/>
      <c r="D52" s="28"/>
      <c r="E52" s="57"/>
      <c r="F52" s="61"/>
      <c r="G52" s="56"/>
      <c r="H52" s="57"/>
      <c r="I52" s="57"/>
      <c r="J52" s="57"/>
      <c r="K52" s="57"/>
      <c r="L52" s="58"/>
      <c r="M52" s="59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60"/>
      <c r="AA52" s="96">
        <f t="shared" si="1"/>
      </c>
      <c r="AB52" s="80"/>
      <c r="AC52" s="57"/>
      <c r="AD52" s="57"/>
      <c r="AE52" s="60"/>
      <c r="AF52" s="60"/>
      <c r="AG52" s="60"/>
      <c r="AH52" s="60"/>
      <c r="AI52" s="61"/>
      <c r="AJ52" s="56"/>
      <c r="AK52" s="62"/>
      <c r="AL52" s="96">
        <f t="shared" si="3"/>
      </c>
      <c r="AM52" s="56"/>
      <c r="AN52" s="57"/>
      <c r="AO52" s="57"/>
      <c r="AP52" s="5"/>
    </row>
    <row r="53" spans="1:42" ht="49.5" customHeight="1">
      <c r="A53" s="22">
        <f t="shared" si="2"/>
        <v>49</v>
      </c>
      <c r="B53" s="46"/>
      <c r="C53" s="28"/>
      <c r="D53" s="28"/>
      <c r="E53" s="57"/>
      <c r="F53" s="61"/>
      <c r="G53" s="56"/>
      <c r="H53" s="57"/>
      <c r="I53" s="57"/>
      <c r="J53" s="57"/>
      <c r="K53" s="57"/>
      <c r="L53" s="58"/>
      <c r="M53" s="59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60"/>
      <c r="AA53" s="96">
        <f t="shared" si="1"/>
      </c>
      <c r="AB53" s="80"/>
      <c r="AC53" s="57"/>
      <c r="AD53" s="57"/>
      <c r="AE53" s="60"/>
      <c r="AF53" s="60"/>
      <c r="AG53" s="60"/>
      <c r="AH53" s="60"/>
      <c r="AI53" s="61"/>
      <c r="AJ53" s="56"/>
      <c r="AK53" s="62"/>
      <c r="AL53" s="96">
        <f t="shared" si="3"/>
      </c>
      <c r="AM53" s="56"/>
      <c r="AN53" s="57"/>
      <c r="AO53" s="57"/>
      <c r="AP53" s="5"/>
    </row>
    <row r="54" spans="1:42" ht="49.5" customHeight="1" thickBot="1">
      <c r="A54" s="23">
        <f t="shared" si="2"/>
        <v>50</v>
      </c>
      <c r="B54" s="47"/>
      <c r="C54" s="29"/>
      <c r="D54" s="29"/>
      <c r="E54" s="64"/>
      <c r="F54" s="67"/>
      <c r="G54" s="63"/>
      <c r="H54" s="64"/>
      <c r="I54" s="64"/>
      <c r="J54" s="64"/>
      <c r="K54" s="64"/>
      <c r="L54" s="58"/>
      <c r="M54" s="65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6"/>
      <c r="AA54" s="98">
        <f t="shared" si="1"/>
      </c>
      <c r="AB54" s="84"/>
      <c r="AC54" s="57"/>
      <c r="AD54" s="64"/>
      <c r="AE54" s="66"/>
      <c r="AF54" s="66"/>
      <c r="AG54" s="66"/>
      <c r="AH54" s="66"/>
      <c r="AI54" s="67"/>
      <c r="AJ54" s="63"/>
      <c r="AK54" s="68"/>
      <c r="AL54" s="96">
        <f t="shared" si="3"/>
      </c>
      <c r="AM54" s="63"/>
      <c r="AN54" s="64"/>
      <c r="AO54" s="64"/>
      <c r="AP54" s="9"/>
    </row>
    <row r="55" spans="1:42" ht="40.5" customHeight="1" thickTop="1">
      <c r="A55" s="24"/>
      <c r="B55" s="48"/>
      <c r="C55" s="10"/>
      <c r="D55" s="11"/>
      <c r="E55" s="94">
        <f>COUNTIF(E5:E54,"○")</f>
        <v>0</v>
      </c>
      <c r="F55" s="95">
        <f>COUNTIF(F5:F54,"○")</f>
        <v>0</v>
      </c>
      <c r="G55" s="12">
        <f>COUNTIF($G$5:$G$54,"○")</f>
        <v>0</v>
      </c>
      <c r="H55" s="13">
        <f>COUNTIF($H$5:$H$54,"○")</f>
        <v>0</v>
      </c>
      <c r="I55" s="13">
        <f>COUNTIF($I$5:$I$54,"○")</f>
        <v>0</v>
      </c>
      <c r="J55" s="13">
        <f>COUNTIF($J$5:$J$54,"○")</f>
        <v>0</v>
      </c>
      <c r="K55" s="13">
        <f>COUNTIF($K$5:$K$54,"○")</f>
        <v>0</v>
      </c>
      <c r="L55" s="14">
        <f>COUNTIF($L$5:$L$54,"○")</f>
        <v>0</v>
      </c>
      <c r="M55" s="13">
        <f aca="true" t="shared" si="4" ref="M55:AA55">COUNTIF(M5:M54,"○")</f>
        <v>0</v>
      </c>
      <c r="N55" s="13">
        <f t="shared" si="4"/>
        <v>0</v>
      </c>
      <c r="O55" s="13">
        <f t="shared" si="4"/>
        <v>0</v>
      </c>
      <c r="P55" s="13">
        <f t="shared" si="4"/>
        <v>0</v>
      </c>
      <c r="Q55" s="13">
        <f t="shared" si="4"/>
        <v>0</v>
      </c>
      <c r="R55" s="13">
        <f t="shared" si="4"/>
        <v>0</v>
      </c>
      <c r="S55" s="13">
        <f t="shared" si="4"/>
        <v>0</v>
      </c>
      <c r="T55" s="13">
        <f t="shared" si="4"/>
        <v>0</v>
      </c>
      <c r="U55" s="13">
        <f t="shared" si="4"/>
        <v>0</v>
      </c>
      <c r="V55" s="13">
        <f t="shared" si="4"/>
        <v>0</v>
      </c>
      <c r="W55" s="13">
        <f t="shared" si="4"/>
        <v>0</v>
      </c>
      <c r="X55" s="13">
        <f t="shared" si="4"/>
        <v>0</v>
      </c>
      <c r="Y55" s="13">
        <f t="shared" si="4"/>
        <v>0</v>
      </c>
      <c r="Z55" s="13">
        <f t="shared" si="4"/>
        <v>0</v>
      </c>
      <c r="AA55" s="15">
        <f t="shared" si="4"/>
        <v>0</v>
      </c>
      <c r="AB55" s="99"/>
      <c r="AC55" s="13">
        <f>SUBTOTAL(3,AC5:AC54)</f>
        <v>0</v>
      </c>
      <c r="AD55" s="13">
        <f aca="true" t="shared" si="5" ref="AD55:AI55">SUBTOTAL(3,AD5:AD54)</f>
        <v>0</v>
      </c>
      <c r="AE55" s="13">
        <f t="shared" si="5"/>
        <v>0</v>
      </c>
      <c r="AF55" s="13">
        <f t="shared" si="5"/>
        <v>0</v>
      </c>
      <c r="AG55" s="13">
        <f t="shared" si="5"/>
        <v>0</v>
      </c>
      <c r="AH55" s="13">
        <f t="shared" si="5"/>
        <v>0</v>
      </c>
      <c r="AI55" s="16">
        <f t="shared" si="5"/>
        <v>0</v>
      </c>
      <c r="AJ55" s="12">
        <f>SUBTOTAL(3,AJ5:AJ54)</f>
        <v>0</v>
      </c>
      <c r="AK55" s="13">
        <f>SUBTOTAL(3,AK5:AK54)</f>
        <v>0</v>
      </c>
      <c r="AL55" s="14">
        <f>COUNTIF(AL5:AL54,"○")</f>
        <v>0</v>
      </c>
      <c r="AM55" s="13">
        <f>COUNTIF(AM5:AM54,"○")</f>
        <v>0</v>
      </c>
      <c r="AN55" s="13">
        <f>COUNTIF(AN5:AN54,"○")</f>
        <v>0</v>
      </c>
      <c r="AO55" s="17">
        <f>SUM(AO5:AO54)</f>
        <v>0</v>
      </c>
      <c r="AP55" s="18"/>
    </row>
    <row r="56" ht="15.75" customHeight="1"/>
    <row r="57" spans="7:39" ht="38.25" customHeight="1">
      <c r="G57" s="90" t="s">
        <v>70</v>
      </c>
      <c r="H57" s="91">
        <f>COUNTIF($G$5:$G$54,"○")</f>
        <v>0</v>
      </c>
      <c r="AB57" s="100">
        <v>1</v>
      </c>
      <c r="AC57" s="87" t="s">
        <v>68</v>
      </c>
      <c r="AD57" s="42">
        <f>SUMPRODUCT(($AB$5:$AB$54="①")*($AC$5:$AC$54={"S","Ｓ"}))</f>
        <v>0</v>
      </c>
      <c r="AE57" s="42">
        <f>SUMPRODUCT(($AB$5:$AB$54="①")*($AD$5:$AD$54={"S","Ｓ"}))</f>
        <v>0</v>
      </c>
      <c r="AF57" s="43"/>
      <c r="AG57" s="42">
        <f>SUMPRODUCT(($AB$5:$AB$54="①")*($AF$5:$AF$54={"S","Ｓ"}))</f>
        <v>0</v>
      </c>
      <c r="AH57" s="43"/>
      <c r="AI57" s="42">
        <f>SUMPRODUCT(($AB$5:$AB$54="①")*($AH$5:$AH$54={"S","Ｓ"}))</f>
        <v>0</v>
      </c>
      <c r="AJ57" s="42">
        <f>SUMPRODUCT(($AB$5:$AB$54="①")*($AI$5:$AI$54={"S","Ｓ"}))</f>
        <v>0</v>
      </c>
      <c r="AK57" s="19" t="s">
        <v>28</v>
      </c>
      <c r="AL57" s="71">
        <f>SUMPRODUCT((G$5:G$54="○")*($AK$5:$AK$54="○"))</f>
        <v>0</v>
      </c>
      <c r="AM57" s="20"/>
    </row>
    <row r="58" spans="7:39" ht="38.25" customHeight="1">
      <c r="G58" s="90" t="s">
        <v>71</v>
      </c>
      <c r="H58" s="91">
        <f>COUNTIF($H$5:$H$54,"○")</f>
        <v>0</v>
      </c>
      <c r="AB58" s="101"/>
      <c r="AC58" s="88" t="s">
        <v>69</v>
      </c>
      <c r="AD58" s="42">
        <f>SUMPRODUCT(($AB$5:$AB$54="①")*($AC$5:$AC$54={"T","Ｔ"}))/2</f>
        <v>0</v>
      </c>
      <c r="AE58" s="42">
        <f>SUMPRODUCT(($AB$5:$AB$54="①")*($AD$5:$AD$54={"T","Ｔ"}))/2</f>
        <v>0</v>
      </c>
      <c r="AF58" s="43"/>
      <c r="AG58" s="42">
        <f>SUMPRODUCT(($AB$5:$AB$54="①")*($AF$5:$AF$54={"T","Ｔ"}))/2</f>
        <v>0</v>
      </c>
      <c r="AH58" s="43"/>
      <c r="AI58" s="42">
        <f>SUMPRODUCT(($AB$5:$AB$54="①")*($AH$5:$AH$54={"T","Ｔ"}))/2</f>
        <v>0</v>
      </c>
      <c r="AJ58" s="42">
        <f>SUMPRODUCT(($AB$5:$AB$54="①")*($AI$5:$AI$54={"T","Ｔ"}))/2</f>
        <v>0</v>
      </c>
      <c r="AK58" s="19" t="s">
        <v>29</v>
      </c>
      <c r="AL58" s="71">
        <f>SUMPRODUCT((H$5:H$54="○")*($AK$5:$AK$54="○"))</f>
        <v>0</v>
      </c>
      <c r="AM58" s="20"/>
    </row>
    <row r="59" spans="7:39" ht="38.25" customHeight="1">
      <c r="G59" s="90" t="s">
        <v>72</v>
      </c>
      <c r="H59" s="91">
        <f>COUNTIF($I$5:$I$54,"○")</f>
        <v>0</v>
      </c>
      <c r="AB59" s="100">
        <v>2</v>
      </c>
      <c r="AC59" s="89" t="s">
        <v>68</v>
      </c>
      <c r="AD59" s="42">
        <f>SUMPRODUCT(($AB$5:$AB$54="②")*($AC$5:$AC$54={"S","Ｓ"}))</f>
        <v>0</v>
      </c>
      <c r="AE59" s="42">
        <f>SUMPRODUCT(($AB$5:$AB$54="②")*($AD$5:$AD$54={"S","Ｓ"}))</f>
        <v>0</v>
      </c>
      <c r="AF59" s="43"/>
      <c r="AG59" s="42">
        <f>SUMPRODUCT(($AB$5:$AB$54="②")*($AF$5:$AF$54={"S","Ｓ"}))</f>
        <v>0</v>
      </c>
      <c r="AH59" s="43"/>
      <c r="AI59" s="42">
        <f>SUMPRODUCT(($AB$5:$AB$54="②")*($AH$5:$AH$54={"S","Ｓ"}))</f>
        <v>0</v>
      </c>
      <c r="AJ59" s="42">
        <f>SUMPRODUCT(($AB$5:$AB$54="②")*($AI$5:$AI$54={"S","Ｓ"}))</f>
        <v>0</v>
      </c>
      <c r="AK59" s="19" t="s">
        <v>30</v>
      </c>
      <c r="AL59" s="71">
        <f>SUMPRODUCT((I$5:I$54="○")*($AK$5:$AK$54="○"))</f>
        <v>0</v>
      </c>
      <c r="AM59" s="20"/>
    </row>
    <row r="60" spans="7:39" ht="38.25" customHeight="1">
      <c r="G60" s="90" t="s">
        <v>73</v>
      </c>
      <c r="H60" s="91">
        <f>COUNTIF($J$5:$J$54,"○")</f>
        <v>0</v>
      </c>
      <c r="AB60" s="101"/>
      <c r="AC60" s="88" t="s">
        <v>69</v>
      </c>
      <c r="AD60" s="42">
        <f>SUMPRODUCT(($AB$5:$AB$54="②")*($AC$5:$AC$54={"T","Ｔ"}))/2</f>
        <v>0</v>
      </c>
      <c r="AE60" s="42">
        <f>SUMPRODUCT(($AB$5:$AB$54="②")*($AD$5:$AD$54={"T","Ｔ"}))/2</f>
        <v>0</v>
      </c>
      <c r="AF60" s="43"/>
      <c r="AG60" s="42">
        <f>SUMPRODUCT(($AB$5:$AB$54="②")*($AF$5:$AF$54={"T","Ｔ"}))/2</f>
        <v>0</v>
      </c>
      <c r="AH60" s="43"/>
      <c r="AI60" s="42">
        <f>SUMPRODUCT(($AB$5:$AB$54="②")*($AH$5:$AH$54={"T","Ｔ"}))/2</f>
        <v>0</v>
      </c>
      <c r="AJ60" s="42">
        <f>SUMPRODUCT(($AB$5:$AB$54="②")*($AI$5:$AI$54={"T","Ｔ"}))/2</f>
        <v>0</v>
      </c>
      <c r="AK60" s="19" t="s">
        <v>31</v>
      </c>
      <c r="AL60" s="71">
        <f>SUMPRODUCT((J$5:J$54="○")*($AK$5:$AK$54="○"))</f>
        <v>0</v>
      </c>
      <c r="AM60" s="20"/>
    </row>
    <row r="61" spans="7:39" ht="38.25" customHeight="1">
      <c r="G61" s="90" t="s">
        <v>74</v>
      </c>
      <c r="H61" s="91">
        <f>COUNTIF($K$5:$K$54,"○")</f>
        <v>0</v>
      </c>
      <c r="AB61" s="100">
        <v>3</v>
      </c>
      <c r="AC61" s="89" t="s">
        <v>68</v>
      </c>
      <c r="AD61" s="42">
        <f>SUMPRODUCT(($AB$5:$AB$54="③")*($AC$5:$AC$54={"S","Ｓ"}))</f>
        <v>0</v>
      </c>
      <c r="AE61" s="42">
        <f>SUMPRODUCT(($AB$5:$AB$54="③")*($AD$5:$AD$54={"S","Ｓ"}))</f>
        <v>0</v>
      </c>
      <c r="AF61" s="43"/>
      <c r="AG61" s="42">
        <f>SUMPRODUCT(($AB$5:$AB$54="③")*($AF$5:$AF$54={"S","Ｓ"}))</f>
        <v>0</v>
      </c>
      <c r="AH61" s="43"/>
      <c r="AI61" s="42">
        <f>SUMPRODUCT(($AB$5:$AB$54="③")*($AH$5:$AH$54={"S","Ｓ"}))</f>
        <v>0</v>
      </c>
      <c r="AJ61" s="42">
        <f>SUMPRODUCT(($AB$5:$AB$54="③")*($AI$5:$AI$54={"S","Ｓ"}))</f>
        <v>0</v>
      </c>
      <c r="AK61" s="19" t="s">
        <v>32</v>
      </c>
      <c r="AL61" s="71">
        <f>SUMPRODUCT((K$5:K$54="○")*($AK$5:$AK$54="○"))</f>
        <v>0</v>
      </c>
      <c r="AM61" s="20"/>
    </row>
    <row r="62" spans="7:39" ht="38.25" customHeight="1">
      <c r="G62" s="93" t="s">
        <v>27</v>
      </c>
      <c r="H62" s="92">
        <f>COUNTIF($L$5:$L$54,"○")</f>
        <v>0</v>
      </c>
      <c r="AB62" s="101"/>
      <c r="AC62" s="88" t="s">
        <v>69</v>
      </c>
      <c r="AD62" s="42">
        <f>SUMPRODUCT(($AB$5:$AB$54="③")*($AC$5:$AC$54={"T","Ｔ"}))/2</f>
        <v>0</v>
      </c>
      <c r="AE62" s="42">
        <f>SUMPRODUCT(($AB$5:$AB$54="③")*($AD$5:$AD$54={"T","Ｔ"}))/2</f>
        <v>0</v>
      </c>
      <c r="AF62" s="43"/>
      <c r="AG62" s="42">
        <f>SUMPRODUCT(($AB$5:$AB$54="③")*($AF$5:$AF$54={"T","Ｔ"}))/2</f>
        <v>0</v>
      </c>
      <c r="AH62" s="43"/>
      <c r="AI62" s="42">
        <f>SUMPRODUCT(($AB$5:$AB$54="③")*($AH$5:$AH$54={"T","Ｔ"}))/2</f>
        <v>0</v>
      </c>
      <c r="AJ62" s="42">
        <f>SUMPRODUCT(($AB$5:$AB$54="③")*($AI$5:$AI$54={"T","Ｔ"}))/2</f>
        <v>0</v>
      </c>
      <c r="AK62" s="19" t="s">
        <v>33</v>
      </c>
      <c r="AL62" s="20"/>
      <c r="AM62" s="7"/>
    </row>
    <row r="63" spans="28:36" ht="38.25" customHeight="1">
      <c r="AB63" s="100">
        <v>4</v>
      </c>
      <c r="AC63" s="89" t="s">
        <v>68</v>
      </c>
      <c r="AD63" s="42">
        <f>SUMPRODUCT(($AB$5:$AB$54="④")*($AC$5:$AC$54={"S","Ｓ"}))</f>
        <v>0</v>
      </c>
      <c r="AE63" s="42">
        <f>SUMPRODUCT(($AB$5:$AB$54="④")*($AD$5:$AD$54={"S","Ｓ"}))</f>
        <v>0</v>
      </c>
      <c r="AF63" s="43"/>
      <c r="AG63" s="42">
        <f>SUMPRODUCT(($AB$5:$AB$54="④")*($AF$5:$AF$54={"S","Ｓ"}))</f>
        <v>0</v>
      </c>
      <c r="AH63" s="43"/>
      <c r="AI63" s="42">
        <f>SUMPRODUCT(($AB$5:$AB$54="④")*($AH$5:$AH$54={"S","Ｓ"}))</f>
        <v>0</v>
      </c>
      <c r="AJ63" s="42">
        <f>SUMPRODUCT(($AB$5:$AB$54="④")*($AI$5:$AI$54={"S","Ｓ"}))</f>
        <v>0</v>
      </c>
    </row>
    <row r="64" spans="28:36" ht="38.25" customHeight="1">
      <c r="AB64" s="101"/>
      <c r="AC64" s="88" t="s">
        <v>69</v>
      </c>
      <c r="AD64" s="42">
        <f>SUMPRODUCT(($AB$5:$AB$54="④")*($AC$5:$AC$54={"T","Ｔ"}))/2</f>
        <v>0</v>
      </c>
      <c r="AE64" s="42">
        <f>SUMPRODUCT(($AB$5:$AB$54="④")*($AD$5:$AD$54={"T","Ｔ"}))/2</f>
        <v>0</v>
      </c>
      <c r="AF64" s="43"/>
      <c r="AG64" s="42">
        <f>SUMPRODUCT(($AB$5:$AB$54="④")*($AF$5:$AF$54={"T","Ｔ"}))/2</f>
        <v>0</v>
      </c>
      <c r="AH64" s="43"/>
      <c r="AI64" s="42">
        <f>SUMPRODUCT(($AB$5:$AB$54="④")*($AH$5:$AH$54={"T","Ｔ"}))/2</f>
        <v>0</v>
      </c>
      <c r="AJ64" s="42">
        <f>SUMPRODUCT(($AB$5:$AB$54="④")*($AI$5:$AI$54={"T","Ｔ"}))/2</f>
        <v>0</v>
      </c>
    </row>
    <row r="65" spans="28:36" ht="38.25" customHeight="1">
      <c r="AB65" s="100">
        <v>5</v>
      </c>
      <c r="AC65" s="89" t="s">
        <v>68</v>
      </c>
      <c r="AD65" s="42">
        <f>SUMPRODUCT(($AB$5:$AB$54="⑤")*($AC$5:$AC$54={"S","Ｓ"}))</f>
        <v>0</v>
      </c>
      <c r="AE65" s="42">
        <f>SUMPRODUCT(($AB$5:$AB$54="⑤")*($AD$5:$AD$54={"S","Ｓ"}))</f>
        <v>0</v>
      </c>
      <c r="AF65" s="43"/>
      <c r="AG65" s="42">
        <f>SUMPRODUCT(($AB$5:$AB$54="⑤")*($AF$5:$AF$54={"S","Ｓ"}))</f>
        <v>0</v>
      </c>
      <c r="AH65" s="43"/>
      <c r="AI65" s="42">
        <f>SUMPRODUCT(($AB$5:$AB$54="⑤")*($AH$5:$AH$54={"S","Ｓ"}))</f>
        <v>0</v>
      </c>
      <c r="AJ65" s="42">
        <f>SUMPRODUCT(($AB$5:$AB$54="⑤")*($AI$5:$AI$54={"S","Ｓ"}))</f>
        <v>0</v>
      </c>
    </row>
    <row r="66" spans="28:36" ht="38.25" customHeight="1">
      <c r="AB66" s="101"/>
      <c r="AC66" s="88" t="s">
        <v>69</v>
      </c>
      <c r="AD66" s="42">
        <f>SUMPRODUCT(($AB$5:$AB$54="⑤")*($AC$5:$AC$54={"T","Ｔ"}))/2</f>
        <v>0</v>
      </c>
      <c r="AE66" s="42">
        <f>SUMPRODUCT(($AB$5:$AB$54="⑤")*($AD$5:$AD$54={"T","Ｔ"}))/2</f>
        <v>0</v>
      </c>
      <c r="AF66" s="43"/>
      <c r="AG66" s="42">
        <f>SUMPRODUCT(($AB$5:$AB$54="⑤")*($AF$5:$AF$54={"T","Ｔ"}))/2</f>
        <v>0</v>
      </c>
      <c r="AH66" s="43"/>
      <c r="AI66" s="42">
        <f>SUMPRODUCT(($AB$5:$AB$54="⑤")*($AH$5:$AH$54={"T","Ｔ"}))/2</f>
        <v>0</v>
      </c>
      <c r="AJ66" s="42">
        <f>SUMPRODUCT(($AB$5:$AB$54="⑤")*($AI$5:$AI$54={"T","Ｔ"}))/2</f>
        <v>0</v>
      </c>
    </row>
    <row r="67" spans="28:36" ht="38.25" customHeight="1">
      <c r="AB67" s="100">
        <v>6</v>
      </c>
      <c r="AC67" s="89" t="s">
        <v>68</v>
      </c>
      <c r="AD67" s="42">
        <f>SUMPRODUCT(($AB$5:$AB$54="⑥")*($AC$5:$AC$54={"S","Ｓ"}))</f>
        <v>0</v>
      </c>
      <c r="AE67" s="42">
        <f>SUMPRODUCT(($AB$5:$AB$54="⑥")*($AD$5:$AD$54={"S","Ｓ"}))</f>
        <v>0</v>
      </c>
      <c r="AF67" s="43"/>
      <c r="AG67" s="42">
        <f>SUMPRODUCT(($AB$5:$AB$54="⑥")*($AF$5:$AF$54={"S","Ｓ"}))</f>
        <v>0</v>
      </c>
      <c r="AH67" s="43"/>
      <c r="AI67" s="42">
        <f>SUMPRODUCT(($AB$5:$AB$54="⑥")*($AH$5:$AH$54={"S","Ｓ"}))</f>
        <v>0</v>
      </c>
      <c r="AJ67" s="42">
        <f>SUMPRODUCT(($AB$5:$AB$54="⑥")*($AI$5:$AI$54={"S","Ｓ"}))</f>
        <v>0</v>
      </c>
    </row>
    <row r="68" spans="28:36" ht="38.25" customHeight="1">
      <c r="AB68" s="101"/>
      <c r="AC68" s="88" t="s">
        <v>69</v>
      </c>
      <c r="AD68" s="42">
        <f>SUMPRODUCT(($AB$5:$AB$54="⑥")*($AC$5:$AC$54={"T","Ｔ"}))/2</f>
        <v>0</v>
      </c>
      <c r="AE68" s="42">
        <f>SUMPRODUCT(($AB$5:$AB$54="⑥")*($AD$5:$AD$54={"T","Ｔ"}))/2</f>
        <v>0</v>
      </c>
      <c r="AF68" s="43"/>
      <c r="AG68" s="42">
        <f>SUMPRODUCT(($AB$5:$AB$54="⑥")*($AF$5:$AF$54={"T","Ｔ"}))/2</f>
        <v>0</v>
      </c>
      <c r="AH68" s="43"/>
      <c r="AI68" s="42">
        <f>SUMPRODUCT(($AB$5:$AB$54="⑥")*($AH$5:$AH$54={"T","Ｔ"}))/2</f>
        <v>0</v>
      </c>
      <c r="AJ68" s="42">
        <f>SUMPRODUCT(($AB$5:$AB$54="⑥")*($AI$5:$AI$54={"T","Ｔ"}))/2</f>
        <v>0</v>
      </c>
    </row>
    <row r="69" spans="28:36" ht="38.25" customHeight="1">
      <c r="AB69" s="100" t="s">
        <v>27</v>
      </c>
      <c r="AC69" s="89" t="s">
        <v>68</v>
      </c>
      <c r="AD69" s="43"/>
      <c r="AE69" s="43"/>
      <c r="AF69" s="42">
        <f>COUNTIF($AE$5:$AE$54,{"S","S"})</f>
        <v>0</v>
      </c>
      <c r="AG69" s="43"/>
      <c r="AH69" s="42">
        <f>COUNTIF($AG$5:$AG$54,{"S","S"})</f>
        <v>0</v>
      </c>
      <c r="AI69" s="43"/>
      <c r="AJ69" s="44"/>
    </row>
    <row r="70" spans="28:36" ht="38.25" customHeight="1">
      <c r="AB70" s="101"/>
      <c r="AC70" s="88" t="s">
        <v>69</v>
      </c>
      <c r="AD70" s="43"/>
      <c r="AE70" s="43"/>
      <c r="AF70" s="42">
        <f>COUNTIF($AE$5:$AE$54,{"T","Ｔ"})/2</f>
        <v>0</v>
      </c>
      <c r="AG70" s="43"/>
      <c r="AH70" s="42">
        <f>COUNTIF($AG$5:$AG$54,{"T","Ｔ"})/2</f>
        <v>0</v>
      </c>
      <c r="AI70" s="43"/>
      <c r="AJ70" s="44"/>
    </row>
    <row r="188" ht="38.25" customHeight="1"/>
    <row r="189" ht="38.25" customHeight="1"/>
    <row r="190" ht="38.25" customHeight="1"/>
    <row r="191" ht="38.25" customHeight="1"/>
    <row r="192" ht="38.25" customHeight="1"/>
    <row r="193" ht="38.25" customHeight="1"/>
    <row r="194" ht="38.25" customHeight="1"/>
    <row r="195" ht="38.25" customHeight="1"/>
    <row r="196" ht="38.25" customHeight="1"/>
    <row r="197" ht="38.25" customHeight="1"/>
    <row r="198" ht="38.25" customHeight="1"/>
    <row r="199" ht="38.25" customHeight="1"/>
    <row r="200" ht="38.25" customHeight="1"/>
    <row r="201" ht="38.25" customHeight="1"/>
    <row r="202" ht="38.25" customHeight="1"/>
    <row r="203" ht="38.25" customHeight="1"/>
    <row r="204" ht="38.25" customHeight="1"/>
    <row r="205" ht="38.25" customHeight="1"/>
    <row r="206" ht="38.25" customHeight="1"/>
    <row r="207" ht="38.25" customHeight="1"/>
    <row r="208" ht="38.25" customHeight="1"/>
    <row r="209" ht="38.25" customHeight="1"/>
    <row r="210" ht="38.25" customHeight="1"/>
    <row r="211" ht="38.25" customHeight="1"/>
    <row r="212" ht="38.25" customHeight="1"/>
    <row r="213" ht="38.25" customHeight="1"/>
    <row r="214" ht="38.25" customHeight="1"/>
    <row r="215" ht="38.25" customHeight="1"/>
    <row r="216" ht="38.25" customHeight="1"/>
    <row r="217" ht="38.25" customHeight="1"/>
    <row r="218" ht="38.25" customHeight="1"/>
    <row r="219" ht="38.25" customHeight="1"/>
    <row r="220" ht="38.25" customHeight="1"/>
    <row r="221" ht="38.25" customHeight="1"/>
    <row r="222" ht="38.25" customHeight="1"/>
    <row r="223" ht="38.25" customHeight="1"/>
    <row r="224" ht="38.25" customHeight="1"/>
    <row r="225" ht="38.25" customHeight="1"/>
    <row r="226" ht="38.25" customHeight="1"/>
    <row r="227" ht="38.25" customHeight="1"/>
    <row r="228" ht="38.25" customHeight="1"/>
    <row r="229" ht="38.25" customHeight="1"/>
    <row r="230" ht="38.25" customHeight="1"/>
    <row r="231" ht="38.25" customHeight="1"/>
    <row r="232" ht="38.25" customHeight="1"/>
    <row r="233" ht="38.25" customHeight="1"/>
    <row r="234" ht="38.25" customHeight="1"/>
    <row r="235" ht="38.25" customHeight="1"/>
    <row r="236" ht="38.25" customHeight="1"/>
    <row r="237" ht="38.25" customHeight="1"/>
    <row r="238" ht="38.25" customHeight="1"/>
    <row r="239" ht="38.25" customHeight="1"/>
    <row r="240" ht="38.25" customHeight="1"/>
    <row r="241" ht="38.25" customHeight="1"/>
    <row r="242" ht="38.25" customHeight="1"/>
    <row r="243" ht="38.25" customHeight="1"/>
    <row r="244" ht="38.25" customHeight="1"/>
    <row r="245" ht="38.25" customHeight="1"/>
    <row r="246" ht="38.25" customHeight="1"/>
    <row r="247" ht="38.25" customHeight="1"/>
    <row r="287" ht="38.25" customHeight="1"/>
    <row r="288" ht="38.25" customHeight="1"/>
    <row r="289" ht="38.25" customHeight="1"/>
    <row r="290" ht="38.25" customHeight="1"/>
    <row r="291" ht="38.25" customHeight="1"/>
    <row r="292" ht="38.25" customHeight="1"/>
    <row r="293" ht="38.25" customHeight="1"/>
    <row r="294" ht="38.25" customHeight="1"/>
    <row r="295" ht="38.25" customHeight="1"/>
    <row r="296" ht="38.25" customHeight="1"/>
    <row r="297" ht="38.25" customHeight="1"/>
    <row r="298" ht="38.25" customHeight="1"/>
    <row r="299" ht="38.25" customHeight="1"/>
    <row r="300" ht="38.25" customHeight="1"/>
    <row r="301" ht="38.25" customHeight="1"/>
    <row r="302" ht="38.25" customHeight="1"/>
    <row r="303" ht="38.25" customHeight="1"/>
    <row r="304" ht="38.25" customHeight="1"/>
    <row r="305" ht="38.25" customHeight="1"/>
    <row r="306" ht="38.25" customHeight="1"/>
    <row r="307" ht="38.25" customHeight="1"/>
    <row r="308" ht="38.25" customHeight="1"/>
    <row r="309" ht="38.25" customHeight="1"/>
    <row r="310" ht="38.25" customHeight="1"/>
    <row r="311" ht="38.25" customHeight="1"/>
    <row r="312" ht="38.25" customHeight="1"/>
    <row r="313" ht="38.25" customHeight="1"/>
    <row r="314" ht="38.25" customHeight="1"/>
    <row r="315" ht="38.25" customHeight="1"/>
    <row r="316" ht="38.25" customHeight="1"/>
    <row r="317" ht="38.25" customHeight="1"/>
    <row r="318" ht="38.25" customHeight="1"/>
    <row r="319" ht="38.25" customHeight="1"/>
    <row r="320" ht="38.25" customHeight="1"/>
    <row r="321" ht="38.25" customHeight="1"/>
    <row r="322" ht="38.25" customHeight="1"/>
    <row r="323" ht="38.25" customHeight="1"/>
    <row r="324" ht="38.25" customHeight="1"/>
    <row r="325" ht="38.25" customHeight="1"/>
    <row r="326" ht="38.25" customHeight="1"/>
    <row r="327" ht="38.25" customHeight="1"/>
    <row r="328" ht="38.25" customHeight="1"/>
    <row r="329" ht="38.25" customHeight="1"/>
    <row r="330" ht="38.25" customHeight="1"/>
    <row r="331" ht="38.25" customHeight="1"/>
    <row r="332" ht="38.25" customHeight="1"/>
    <row r="333" ht="38.25" customHeight="1"/>
    <row r="334" ht="38.25" customHeight="1"/>
    <row r="335" ht="38.25" customHeight="1"/>
    <row r="336" ht="38.25" customHeight="1"/>
    <row r="337" ht="38.25" customHeight="1"/>
    <row r="338" ht="38.25" customHeight="1"/>
    <row r="339" ht="38.25" customHeight="1"/>
    <row r="340" ht="38.25" customHeight="1"/>
    <row r="341" ht="38.25" customHeight="1"/>
    <row r="342" ht="38.25" customHeight="1"/>
    <row r="343" ht="38.25" customHeight="1"/>
    <row r="344" ht="38.25" customHeight="1"/>
    <row r="345" ht="38.25" customHeight="1"/>
    <row r="346" ht="38.25" customHeight="1"/>
    <row r="347" ht="38.25" customHeight="1"/>
    <row r="348" ht="38.25" customHeight="1"/>
    <row r="349" ht="38.25" customHeight="1"/>
    <row r="350" ht="38.25" customHeight="1"/>
    <row r="351" ht="38.25" customHeight="1"/>
    <row r="352" ht="38.25" customHeight="1"/>
    <row r="353" ht="38.25" customHeight="1"/>
    <row r="354" ht="38.25" customHeight="1"/>
    <row r="355" ht="38.25" customHeight="1"/>
    <row r="356" ht="38.25" customHeight="1"/>
    <row r="357" ht="38.25" customHeight="1"/>
    <row r="358" ht="38.25" customHeight="1"/>
    <row r="359" ht="38.25" customHeight="1"/>
    <row r="360" ht="38.25" customHeight="1"/>
    <row r="361" ht="38.25" customHeight="1"/>
    <row r="362" ht="38.25" customHeight="1"/>
    <row r="363" ht="38.25" customHeight="1"/>
    <row r="364" ht="38.25" customHeight="1"/>
    <row r="365" ht="38.25" customHeight="1"/>
    <row r="366" ht="38.25" customHeight="1"/>
    <row r="367" ht="38.25" customHeight="1"/>
    <row r="368" ht="38.25" customHeight="1"/>
    <row r="369" ht="38.25" customHeight="1"/>
    <row r="370" ht="38.25" customHeight="1"/>
    <row r="371" ht="38.25" customHeight="1"/>
    <row r="372" ht="38.25" customHeight="1"/>
    <row r="373" ht="38.25" customHeight="1"/>
    <row r="374" ht="38.25" customHeight="1"/>
    <row r="375" ht="38.25" customHeight="1"/>
    <row r="376" ht="38.25" customHeight="1"/>
    <row r="377" ht="38.25" customHeight="1"/>
    <row r="378" ht="38.25" customHeight="1"/>
    <row r="379" ht="38.25" customHeight="1"/>
    <row r="380" ht="38.25" customHeight="1"/>
    <row r="381" ht="38.25" customHeight="1"/>
    <row r="382" ht="38.25" customHeight="1"/>
    <row r="383" ht="38.25" customHeight="1"/>
    <row r="384" ht="38.25" customHeight="1"/>
    <row r="385" ht="38.25" customHeight="1"/>
    <row r="386" ht="38.25" customHeight="1"/>
    <row r="387" ht="38.25" customHeight="1"/>
    <row r="388" ht="38.25" customHeight="1"/>
    <row r="389" ht="38.25" customHeight="1"/>
    <row r="390" ht="38.25" customHeight="1"/>
    <row r="391" ht="38.25" customHeight="1"/>
    <row r="392" ht="38.25" customHeight="1"/>
    <row r="393" ht="38.25" customHeight="1"/>
    <row r="394" ht="38.25" customHeight="1"/>
    <row r="395" ht="38.25" customHeight="1"/>
    <row r="396" ht="38.25" customHeight="1"/>
    <row r="397" ht="38.25" customHeight="1"/>
    <row r="398" ht="38.25" customHeight="1"/>
    <row r="399" ht="38.25" customHeight="1"/>
    <row r="400" ht="38.25" customHeight="1"/>
    <row r="401" ht="38.25" customHeight="1"/>
    <row r="402" ht="38.25" customHeight="1"/>
    <row r="403" ht="38.25" customHeight="1"/>
    <row r="404" ht="38.25" customHeight="1"/>
    <row r="405" ht="38.25" customHeight="1"/>
    <row r="406" ht="38.25" customHeight="1"/>
    <row r="407" ht="38.25" customHeight="1"/>
    <row r="408" ht="38.25" customHeight="1"/>
    <row r="409" ht="38.25" customHeight="1"/>
    <row r="410" ht="38.25" customHeight="1"/>
    <row r="411" ht="38.25" customHeight="1"/>
    <row r="412" ht="38.25" customHeight="1"/>
    <row r="413" ht="38.25" customHeight="1"/>
    <row r="414" ht="38.25" customHeight="1"/>
    <row r="415" ht="38.25" customHeight="1"/>
    <row r="416" ht="38.25" customHeight="1"/>
    <row r="417" ht="38.25" customHeight="1"/>
    <row r="418" ht="38.25" customHeight="1"/>
    <row r="419" ht="38.25" customHeight="1"/>
    <row r="420" ht="38.25" customHeight="1"/>
    <row r="421" ht="38.25" customHeight="1"/>
    <row r="422" ht="38.25" customHeight="1"/>
    <row r="423" ht="38.25" customHeight="1"/>
    <row r="424" ht="38.25" customHeight="1"/>
    <row r="425" ht="38.25" customHeight="1"/>
    <row r="426" ht="38.25" customHeight="1"/>
    <row r="427" ht="38.25" customHeight="1"/>
    <row r="428" ht="38.25" customHeight="1"/>
    <row r="429" ht="38.25" customHeight="1"/>
    <row r="430" ht="38.25" customHeight="1"/>
    <row r="431" ht="38.25" customHeight="1"/>
    <row r="432" ht="38.25" customHeight="1"/>
    <row r="433" ht="38.25" customHeight="1"/>
    <row r="434" ht="38.25" customHeight="1"/>
    <row r="435" ht="38.25" customHeight="1"/>
    <row r="436" ht="38.25" customHeight="1"/>
    <row r="437" ht="38.25" customHeight="1"/>
    <row r="438" ht="38.25" customHeight="1"/>
    <row r="439" ht="38.25" customHeight="1"/>
    <row r="440" ht="38.25" customHeight="1"/>
    <row r="441" ht="38.25" customHeight="1"/>
    <row r="442" ht="38.25" customHeight="1"/>
    <row r="443" ht="38.25" customHeight="1"/>
    <row r="444" ht="38.25" customHeight="1"/>
    <row r="445" ht="38.25" customHeight="1"/>
    <row r="446" ht="38.25" customHeight="1"/>
    <row r="447" ht="38.25" customHeight="1"/>
    <row r="448" ht="38.25" customHeight="1"/>
    <row r="449" ht="38.25" customHeight="1"/>
    <row r="450" ht="38.25" customHeight="1"/>
    <row r="451" ht="38.25" customHeight="1"/>
    <row r="452" ht="38.25" customHeight="1"/>
    <row r="453" ht="38.25" customHeight="1"/>
    <row r="454" ht="38.25" customHeight="1"/>
    <row r="455" ht="38.25" customHeight="1"/>
    <row r="456" ht="38.25" customHeight="1"/>
    <row r="457" ht="38.25" customHeight="1"/>
    <row r="458" ht="38.25" customHeight="1"/>
    <row r="459" ht="38.25" customHeight="1"/>
    <row r="460" ht="38.25" customHeight="1"/>
    <row r="461" ht="38.25" customHeight="1"/>
    <row r="462" ht="38.25" customHeight="1"/>
    <row r="463" ht="38.25" customHeight="1"/>
    <row r="464" ht="38.25" customHeight="1"/>
    <row r="465" ht="38.25" customHeight="1"/>
    <row r="466" ht="38.25" customHeight="1"/>
    <row r="467" ht="38.25" customHeight="1"/>
    <row r="468" ht="38.25" customHeight="1"/>
    <row r="469" ht="38.25" customHeight="1"/>
    <row r="470" ht="38.25" customHeight="1"/>
    <row r="471" ht="38.25" customHeight="1"/>
    <row r="472" ht="38.25" customHeight="1"/>
    <row r="473" ht="38.25" customHeight="1"/>
    <row r="474" ht="38.25" customHeight="1"/>
    <row r="475" ht="38.25" customHeight="1"/>
    <row r="476" ht="38.25" customHeight="1"/>
    <row r="477" ht="38.25" customHeight="1"/>
    <row r="478" ht="38.25" customHeight="1"/>
    <row r="479" ht="38.25" customHeight="1"/>
    <row r="480" ht="38.25" customHeight="1"/>
    <row r="481" ht="38.25" customHeight="1"/>
    <row r="482" ht="38.25" customHeight="1"/>
    <row r="483" ht="38.25" customHeight="1"/>
    <row r="484" ht="38.25" customHeight="1"/>
    <row r="485" ht="38.25" customHeight="1"/>
    <row r="486" ht="38.25" customHeight="1"/>
    <row r="487" ht="38.25" customHeight="1"/>
    <row r="488" ht="38.25" customHeight="1"/>
    <row r="489" ht="38.25" customHeight="1"/>
    <row r="490" ht="38.25" customHeight="1"/>
    <row r="491" ht="38.25" customHeight="1"/>
    <row r="492" ht="38.25" customHeight="1"/>
    <row r="493" ht="38.25" customHeight="1"/>
    <row r="494" ht="38.25" customHeight="1"/>
    <row r="495" ht="38.25" customHeight="1"/>
    <row r="496" ht="38.25" customHeight="1"/>
    <row r="497" ht="38.25" customHeight="1"/>
    <row r="498" ht="38.25" customHeight="1"/>
    <row r="499" ht="38.25" customHeight="1"/>
    <row r="500" ht="38.25" customHeight="1"/>
    <row r="501" ht="38.25" customHeight="1"/>
    <row r="502" ht="38.25" customHeight="1"/>
    <row r="503" ht="38.25" customHeight="1"/>
    <row r="504" ht="38.25" customHeight="1"/>
    <row r="505" ht="38.25" customHeight="1"/>
    <row r="506" ht="38.25" customHeight="1"/>
    <row r="507" ht="38.25" customHeight="1"/>
    <row r="508" ht="38.25" customHeight="1"/>
    <row r="509" ht="38.25" customHeight="1"/>
    <row r="510" ht="38.25" customHeight="1"/>
    <row r="511" ht="38.25" customHeight="1"/>
    <row r="512" ht="38.25" customHeight="1"/>
    <row r="513" ht="38.25" customHeight="1"/>
    <row r="514" ht="38.25" customHeight="1"/>
    <row r="515" ht="38.25" customHeight="1"/>
    <row r="516" ht="38.25" customHeight="1"/>
    <row r="517" ht="38.25" customHeight="1"/>
    <row r="518" ht="38.25" customHeight="1"/>
    <row r="519" ht="38.25" customHeight="1"/>
    <row r="520" ht="38.25" customHeight="1"/>
    <row r="521" ht="38.25" customHeight="1"/>
    <row r="522" ht="38.25" customHeight="1"/>
    <row r="523" ht="38.25" customHeight="1"/>
    <row r="524" ht="38.25" customHeight="1"/>
    <row r="525" ht="38.25" customHeight="1"/>
    <row r="526" ht="38.25" customHeight="1"/>
    <row r="527" ht="38.25" customHeight="1"/>
    <row r="528" ht="38.25" customHeight="1"/>
    <row r="529" ht="38.25" customHeight="1"/>
    <row r="530" ht="38.25" customHeight="1"/>
    <row r="531" ht="38.25" customHeight="1"/>
    <row r="532" ht="38.25" customHeight="1"/>
    <row r="533" ht="38.25" customHeight="1"/>
    <row r="534" ht="38.25" customHeight="1"/>
    <row r="535" ht="38.25" customHeight="1"/>
    <row r="536" ht="38.25" customHeight="1"/>
    <row r="537" ht="38.25" customHeight="1"/>
    <row r="538" ht="38.25" customHeight="1"/>
    <row r="539" ht="38.25" customHeight="1"/>
    <row r="540" ht="38.25" customHeight="1"/>
    <row r="541" ht="38.25" customHeight="1"/>
    <row r="542" ht="38.25" customHeight="1"/>
    <row r="543" ht="38.25" customHeight="1"/>
    <row r="544" ht="38.25" customHeight="1"/>
    <row r="545" ht="38.25" customHeight="1"/>
    <row r="546" ht="38.25" customHeight="1"/>
    <row r="547" ht="38.25" customHeight="1"/>
    <row r="548" ht="38.25" customHeight="1"/>
    <row r="549" ht="38.25" customHeight="1"/>
    <row r="550" ht="38.25" customHeight="1"/>
    <row r="551" ht="38.25" customHeight="1"/>
    <row r="552" ht="38.25" customHeight="1"/>
    <row r="553" ht="38.25" customHeight="1"/>
    <row r="554" ht="38.25" customHeight="1"/>
    <row r="555" ht="38.25" customHeight="1"/>
    <row r="556" ht="38.25" customHeight="1"/>
    <row r="557" ht="38.25" customHeight="1"/>
    <row r="558" ht="38.25" customHeight="1"/>
    <row r="559" ht="38.25" customHeight="1"/>
    <row r="560" ht="38.25" customHeight="1"/>
    <row r="561" ht="38.25" customHeight="1"/>
    <row r="562" ht="38.25" customHeight="1"/>
    <row r="563" ht="38.25" customHeight="1"/>
    <row r="564" ht="38.25" customHeight="1"/>
    <row r="565" ht="38.25" customHeight="1"/>
    <row r="566" ht="38.25" customHeight="1"/>
    <row r="567" ht="38.25" customHeight="1"/>
    <row r="568" ht="38.25" customHeight="1"/>
    <row r="569" ht="38.25" customHeight="1"/>
    <row r="570" ht="38.25" customHeight="1"/>
    <row r="571" ht="38.25" customHeight="1"/>
    <row r="572" ht="38.25" customHeight="1"/>
    <row r="573" ht="38.25" customHeight="1"/>
    <row r="574" ht="38.25" customHeight="1"/>
    <row r="575" ht="38.25" customHeight="1"/>
    <row r="576" ht="38.25" customHeight="1"/>
    <row r="577" ht="38.25" customHeight="1"/>
    <row r="578" ht="38.25" customHeight="1"/>
    <row r="579" ht="38.25" customHeight="1"/>
    <row r="580" ht="38.25" customHeight="1"/>
    <row r="581" ht="38.25" customHeight="1"/>
    <row r="582" ht="38.25" customHeight="1"/>
    <row r="583" ht="38.25" customHeight="1"/>
    <row r="584" ht="38.25" customHeight="1"/>
    <row r="585" ht="38.25" customHeight="1"/>
    <row r="586" ht="38.25" customHeight="1"/>
    <row r="587" ht="38.25" customHeight="1"/>
    <row r="588" ht="38.25" customHeight="1"/>
    <row r="589" ht="38.25" customHeight="1"/>
    <row r="590" ht="38.25" customHeight="1"/>
    <row r="591" ht="38.25" customHeight="1"/>
    <row r="592" ht="38.25" customHeight="1"/>
    <row r="593" ht="38.25" customHeight="1"/>
    <row r="594" ht="38.25" customHeight="1"/>
    <row r="595" ht="38.25" customHeight="1"/>
    <row r="596" ht="38.25" customHeight="1"/>
    <row r="597" ht="38.25" customHeight="1"/>
    <row r="598" ht="38.25" customHeight="1"/>
    <row r="599" ht="38.25" customHeight="1"/>
    <row r="600" ht="38.25" customHeight="1"/>
    <row r="601" ht="38.25" customHeight="1"/>
    <row r="602" ht="38.25" customHeight="1"/>
    <row r="603" ht="38.25" customHeight="1"/>
    <row r="604" ht="38.25" customHeight="1"/>
    <row r="605" ht="38.25" customHeight="1"/>
    <row r="606" ht="38.25" customHeight="1"/>
    <row r="607" ht="38.25" customHeight="1"/>
    <row r="608" ht="38.25" customHeight="1"/>
    <row r="609" ht="38.25" customHeight="1"/>
    <row r="610" ht="38.25" customHeight="1"/>
    <row r="611" ht="38.25" customHeight="1"/>
    <row r="612" ht="38.25" customHeight="1"/>
    <row r="613" ht="38.25" customHeight="1"/>
    <row r="614" ht="38.25" customHeight="1"/>
    <row r="615" ht="38.25" customHeight="1"/>
    <row r="616" ht="38.25" customHeight="1"/>
    <row r="617" ht="38.25" customHeight="1"/>
    <row r="618" ht="38.25" customHeight="1"/>
    <row r="619" ht="38.25" customHeight="1"/>
    <row r="620" ht="38.25" customHeight="1"/>
    <row r="621" ht="38.25" customHeight="1"/>
    <row r="622" ht="38.25" customHeight="1"/>
    <row r="623" ht="38.25" customHeight="1"/>
    <row r="624" ht="38.25" customHeight="1"/>
    <row r="625" ht="38.25" customHeight="1"/>
    <row r="626" ht="38.25" customHeight="1"/>
    <row r="627" ht="38.25" customHeight="1"/>
    <row r="628" ht="38.25" customHeight="1"/>
    <row r="629" ht="38.25" customHeight="1"/>
    <row r="630" ht="38.25" customHeight="1"/>
    <row r="631" ht="38.25" customHeight="1"/>
    <row r="632" ht="38.25" customHeight="1"/>
    <row r="633" ht="38.25" customHeight="1"/>
    <row r="634" ht="38.25" customHeight="1"/>
    <row r="635" ht="38.25" customHeight="1"/>
    <row r="636" ht="38.25" customHeight="1"/>
    <row r="637" ht="38.25" customHeight="1"/>
    <row r="638" ht="38.25" customHeight="1"/>
    <row r="639" ht="38.25" customHeight="1"/>
    <row r="640" ht="38.25" customHeight="1"/>
    <row r="641" ht="38.25" customHeight="1"/>
    <row r="642" ht="38.25" customHeight="1"/>
    <row r="643" ht="38.25" customHeight="1"/>
    <row r="644" ht="38.25" customHeight="1"/>
    <row r="645" ht="38.25" customHeight="1"/>
    <row r="646" ht="38.25" customHeight="1"/>
    <row r="647" ht="38.25" customHeight="1"/>
    <row r="648" ht="38.25" customHeight="1"/>
    <row r="649" ht="38.25" customHeight="1"/>
    <row r="650" ht="38.25" customHeight="1"/>
    <row r="651" ht="38.25" customHeight="1"/>
    <row r="652" ht="38.25" customHeight="1"/>
    <row r="653" ht="38.25" customHeight="1"/>
    <row r="654" ht="38.25" customHeight="1"/>
    <row r="655" ht="38.25" customHeight="1"/>
    <row r="656" ht="38.25" customHeight="1"/>
    <row r="657" ht="38.25" customHeight="1"/>
    <row r="658" ht="38.25" customHeight="1"/>
    <row r="659" ht="38.25" customHeight="1"/>
    <row r="660" ht="38.25" customHeight="1"/>
    <row r="661" ht="38.25" customHeight="1"/>
    <row r="662" ht="38.25" customHeight="1"/>
    <row r="663" ht="38.25" customHeight="1"/>
    <row r="664" ht="38.25" customHeight="1"/>
    <row r="665" ht="38.25" customHeight="1"/>
    <row r="666" ht="38.25" customHeight="1"/>
    <row r="667" ht="38.25" customHeight="1"/>
    <row r="668" ht="38.25" customHeight="1"/>
    <row r="669" ht="38.25" customHeight="1"/>
    <row r="670" ht="38.25" customHeight="1"/>
    <row r="671" ht="38.25" customHeight="1"/>
    <row r="672" ht="38.25" customHeight="1"/>
    <row r="673" ht="38.25" customHeight="1"/>
    <row r="674" ht="38.25" customHeight="1"/>
    <row r="675" ht="38.25" customHeight="1"/>
    <row r="676" ht="38.25" customHeight="1"/>
    <row r="677" ht="38.25" customHeight="1"/>
    <row r="678" ht="38.25" customHeight="1"/>
    <row r="679" ht="38.25" customHeight="1"/>
    <row r="680" ht="38.25" customHeight="1"/>
    <row r="681" ht="38.25" customHeight="1"/>
    <row r="682" ht="38.25" customHeight="1"/>
    <row r="683" ht="38.25" customHeight="1"/>
    <row r="684" ht="38.25" customHeight="1"/>
    <row r="685" ht="38.25" customHeight="1"/>
    <row r="686" ht="38.25" customHeight="1"/>
    <row r="687" ht="38.25" customHeight="1"/>
    <row r="688" ht="38.25" customHeight="1"/>
    <row r="689" ht="38.25" customHeight="1"/>
    <row r="690" ht="38.25" customHeight="1"/>
    <row r="691" ht="38.25" customHeight="1"/>
    <row r="692" ht="38.25" customHeight="1"/>
    <row r="693" ht="38.25" customHeight="1"/>
    <row r="694" ht="38.25" customHeight="1"/>
    <row r="695" ht="38.25" customHeight="1"/>
    <row r="696" ht="38.25" customHeight="1"/>
    <row r="697" ht="38.25" customHeight="1"/>
    <row r="698" ht="38.25" customHeight="1"/>
    <row r="699" ht="38.25" customHeight="1"/>
    <row r="700" ht="38.25" customHeight="1"/>
    <row r="701" ht="38.25" customHeight="1"/>
    <row r="702" ht="38.25" customHeight="1"/>
    <row r="703" ht="38.25" customHeight="1"/>
    <row r="704" ht="38.25" customHeight="1"/>
    <row r="705" ht="38.25" customHeight="1"/>
    <row r="706" ht="38.25" customHeight="1"/>
    <row r="707" ht="38.25" customHeight="1"/>
    <row r="708" ht="38.25" customHeight="1"/>
    <row r="709" ht="38.25" customHeight="1"/>
    <row r="710" ht="38.25" customHeight="1"/>
    <row r="711" ht="38.25" customHeight="1"/>
    <row r="712" ht="38.25" customHeight="1"/>
    <row r="713" ht="38.25" customHeight="1"/>
    <row r="714" ht="38.25" customHeight="1"/>
    <row r="715" ht="38.25" customHeight="1"/>
    <row r="716" ht="38.25" customHeight="1"/>
    <row r="717" ht="38.25" customHeight="1"/>
    <row r="718" ht="38.25" customHeight="1"/>
    <row r="719" ht="38.25" customHeight="1"/>
    <row r="720" ht="38.25" customHeight="1"/>
    <row r="721" ht="38.25" customHeight="1"/>
    <row r="722" ht="38.25" customHeight="1"/>
    <row r="723" ht="38.25" customHeight="1"/>
    <row r="724" ht="38.25" customHeight="1"/>
    <row r="725" ht="38.25" customHeight="1"/>
    <row r="726" ht="38.25" customHeight="1"/>
    <row r="727" ht="38.25" customHeight="1"/>
    <row r="728" ht="38.25" customHeight="1"/>
    <row r="729" ht="38.25" customHeight="1"/>
    <row r="730" ht="38.25" customHeight="1"/>
    <row r="731" ht="38.25" customHeight="1"/>
    <row r="732" ht="38.25" customHeight="1"/>
    <row r="733" ht="38.25" customHeight="1"/>
    <row r="734" ht="38.25" customHeight="1"/>
    <row r="735" ht="38.25" customHeight="1"/>
    <row r="736" ht="38.25" customHeight="1"/>
    <row r="737" ht="38.25" customHeight="1"/>
    <row r="738" ht="38.25" customHeight="1"/>
    <row r="739" ht="38.25" customHeight="1"/>
    <row r="740" ht="38.25" customHeight="1"/>
    <row r="741" ht="38.25" customHeight="1"/>
    <row r="742" ht="38.25" customHeight="1"/>
    <row r="743" ht="38.25" customHeight="1"/>
    <row r="744" ht="38.25" customHeight="1"/>
    <row r="745" ht="38.25" customHeight="1"/>
    <row r="746" ht="38.25" customHeight="1"/>
    <row r="747" ht="38.25" customHeight="1"/>
    <row r="748" ht="38.25" customHeight="1"/>
    <row r="749" ht="38.25" customHeight="1"/>
    <row r="750" ht="38.25" customHeight="1"/>
    <row r="751" ht="38.25" customHeight="1"/>
    <row r="752" ht="38.25" customHeight="1"/>
    <row r="753" ht="38.25" customHeight="1"/>
    <row r="754" ht="38.25" customHeight="1"/>
    <row r="755" ht="38.25" customHeight="1"/>
    <row r="756" ht="38.25" customHeight="1"/>
    <row r="757" ht="38.25" customHeight="1"/>
    <row r="758" ht="38.25" customHeight="1"/>
    <row r="759" ht="38.25" customHeight="1"/>
    <row r="760" ht="38.25" customHeight="1"/>
    <row r="761" ht="38.25" customHeight="1"/>
    <row r="762" ht="38.25" customHeight="1"/>
    <row r="763" ht="38.25" customHeight="1"/>
    <row r="764" ht="38.25" customHeight="1"/>
    <row r="765" ht="38.25" customHeight="1"/>
    <row r="766" ht="38.25" customHeight="1"/>
    <row r="767" ht="38.25" customHeight="1"/>
    <row r="768" ht="38.25" customHeight="1"/>
    <row r="769" ht="38.25" customHeight="1"/>
    <row r="770" ht="38.25" customHeight="1"/>
    <row r="771" ht="38.25" customHeight="1"/>
    <row r="772" ht="38.25" customHeight="1"/>
    <row r="773" ht="38.25" customHeight="1"/>
    <row r="774" ht="38.25" customHeight="1"/>
    <row r="775" ht="38.25" customHeight="1"/>
    <row r="776" ht="38.25" customHeight="1"/>
    <row r="777" ht="38.25" customHeight="1"/>
    <row r="778" ht="38.25" customHeight="1"/>
    <row r="779" ht="38.25" customHeight="1"/>
    <row r="780" ht="38.25" customHeight="1"/>
    <row r="781" ht="38.25" customHeight="1"/>
    <row r="782" ht="38.25" customHeight="1"/>
    <row r="783" ht="38.25" customHeight="1"/>
    <row r="784" ht="38.25" customHeight="1"/>
    <row r="785" ht="38.25" customHeight="1"/>
    <row r="786" ht="38.25" customHeight="1"/>
    <row r="787" ht="38.25" customHeight="1"/>
    <row r="788" ht="38.25" customHeight="1"/>
    <row r="789" ht="38.25" customHeight="1"/>
    <row r="790" ht="38.25" customHeight="1"/>
    <row r="791" ht="38.25" customHeight="1"/>
    <row r="792" ht="38.25" customHeight="1"/>
    <row r="793" ht="38.25" customHeight="1"/>
    <row r="794" ht="38.25" customHeight="1"/>
    <row r="795" ht="38.25" customHeight="1"/>
    <row r="796" ht="38.25" customHeight="1"/>
    <row r="797" ht="38.25" customHeight="1"/>
    <row r="798" ht="38.25" customHeight="1"/>
    <row r="799" ht="38.25" customHeight="1"/>
    <row r="800" ht="38.25" customHeight="1"/>
    <row r="801" ht="38.25" customHeight="1"/>
    <row r="802" ht="38.25" customHeight="1"/>
    <row r="803" ht="38.25" customHeight="1"/>
    <row r="804" ht="38.25" customHeight="1"/>
    <row r="805" ht="38.25" customHeight="1"/>
    <row r="806" ht="38.25" customHeight="1"/>
    <row r="807" ht="38.25" customHeight="1"/>
    <row r="808" ht="38.25" customHeight="1"/>
    <row r="809" ht="38.25" customHeight="1"/>
    <row r="810" ht="38.25" customHeight="1"/>
    <row r="811" ht="38.25" customHeight="1"/>
    <row r="812" ht="38.25" customHeight="1"/>
    <row r="813" ht="38.25" customHeight="1"/>
    <row r="814" ht="38.25" customHeight="1"/>
    <row r="815" ht="38.25" customHeight="1"/>
    <row r="816" ht="38.25" customHeight="1"/>
    <row r="817" ht="38.25" customHeight="1"/>
    <row r="818" ht="38.25" customHeight="1"/>
    <row r="819" ht="38.25" customHeight="1"/>
    <row r="820" ht="38.25" customHeight="1"/>
    <row r="821" ht="38.25" customHeight="1"/>
    <row r="822" ht="38.25" customHeight="1"/>
    <row r="823" ht="38.25" customHeight="1"/>
    <row r="824" ht="38.25" customHeight="1"/>
    <row r="825" ht="38.25" customHeight="1"/>
    <row r="826" ht="38.25" customHeight="1"/>
    <row r="827" ht="38.25" customHeight="1"/>
    <row r="828" ht="38.25" customHeight="1"/>
    <row r="829" ht="38.25" customHeight="1"/>
    <row r="830" ht="38.25" customHeight="1"/>
    <row r="831" ht="38.25" customHeight="1"/>
    <row r="832" ht="38.25" customHeight="1"/>
    <row r="833" ht="38.25" customHeight="1"/>
    <row r="834" ht="38.25" customHeight="1"/>
    <row r="835" ht="38.25" customHeight="1"/>
    <row r="836" ht="38.25" customHeight="1"/>
    <row r="837" ht="38.25" customHeight="1"/>
    <row r="838" ht="38.25" customHeight="1"/>
    <row r="839" ht="38.25" customHeight="1"/>
    <row r="840" ht="38.25" customHeight="1"/>
    <row r="841" ht="38.25" customHeight="1"/>
    <row r="842" ht="38.25" customHeight="1"/>
    <row r="843" ht="38.25" customHeight="1"/>
    <row r="844" ht="38.25" customHeight="1"/>
    <row r="845" ht="38.25" customHeight="1"/>
    <row r="846" ht="38.25" customHeight="1"/>
    <row r="847" ht="38.25" customHeight="1"/>
    <row r="848" ht="38.25" customHeight="1"/>
    <row r="849" ht="38.25" customHeight="1"/>
    <row r="850" ht="38.25" customHeight="1"/>
    <row r="851" ht="38.25" customHeight="1"/>
    <row r="852" ht="38.25" customHeight="1"/>
    <row r="853" ht="38.25" customHeight="1"/>
    <row r="854" ht="38.25" customHeight="1"/>
    <row r="855" ht="38.25" customHeight="1"/>
    <row r="856" ht="38.25" customHeight="1"/>
    <row r="857" ht="38.25" customHeight="1"/>
    <row r="858" ht="38.25" customHeight="1"/>
    <row r="859" ht="38.25" customHeight="1"/>
    <row r="860" ht="38.25" customHeight="1"/>
    <row r="861" ht="38.25" customHeight="1"/>
    <row r="862" ht="38.25" customHeight="1"/>
    <row r="863" ht="38.25" customHeight="1"/>
    <row r="864" ht="38.25" customHeight="1"/>
    <row r="865" ht="38.25" customHeight="1"/>
    <row r="866" ht="38.25" customHeight="1"/>
    <row r="867" ht="38.25" customHeight="1"/>
    <row r="868" ht="38.25" customHeight="1"/>
    <row r="869" ht="38.25" customHeight="1"/>
    <row r="870" ht="38.25" customHeight="1"/>
    <row r="871" ht="38.25" customHeight="1"/>
    <row r="872" ht="38.25" customHeight="1"/>
    <row r="873" ht="38.25" customHeight="1"/>
    <row r="874" ht="38.25" customHeight="1"/>
    <row r="875" ht="38.25" customHeight="1"/>
    <row r="876" ht="38.25" customHeight="1"/>
    <row r="877" ht="38.25" customHeight="1"/>
    <row r="878" ht="38.25" customHeight="1"/>
    <row r="879" ht="38.25" customHeight="1"/>
    <row r="880" ht="38.25" customHeight="1"/>
    <row r="881" ht="38.25" customHeight="1"/>
    <row r="882" ht="38.25" customHeight="1"/>
    <row r="883" ht="38.25" customHeight="1"/>
    <row r="884" ht="38.25" customHeight="1"/>
    <row r="885" ht="38.25" customHeight="1"/>
    <row r="886" ht="38.25" customHeight="1"/>
    <row r="887" ht="38.25" customHeight="1"/>
    <row r="888" ht="38.25" customHeight="1"/>
    <row r="889" ht="38.25" customHeight="1"/>
    <row r="890" ht="38.25" customHeight="1"/>
    <row r="891" ht="38.25" customHeight="1"/>
    <row r="892" ht="38.25" customHeight="1"/>
    <row r="893" ht="38.25" customHeight="1"/>
    <row r="894" ht="38.25" customHeight="1"/>
    <row r="895" ht="38.25" customHeight="1"/>
    <row r="896" ht="38.25" customHeight="1"/>
    <row r="897" ht="38.25" customHeight="1"/>
    <row r="898" ht="38.25" customHeight="1"/>
    <row r="899" ht="38.25" customHeight="1"/>
    <row r="900" ht="38.25" customHeight="1"/>
    <row r="901" ht="38.25" customHeight="1"/>
    <row r="902" ht="38.25" customHeight="1"/>
    <row r="903" ht="38.25" customHeight="1"/>
    <row r="904" ht="38.25" customHeight="1"/>
    <row r="905" ht="38.25" customHeight="1"/>
    <row r="906" ht="38.25" customHeight="1"/>
    <row r="907" ht="38.25" customHeight="1"/>
    <row r="908" ht="38.25" customHeight="1"/>
    <row r="909" ht="38.25" customHeight="1"/>
    <row r="910" ht="38.25" customHeight="1"/>
    <row r="911" ht="38.25" customHeight="1"/>
    <row r="912" ht="38.25" customHeight="1"/>
    <row r="913" ht="38.25" customHeight="1"/>
    <row r="914" ht="38.25" customHeight="1"/>
    <row r="915" ht="38.25" customHeight="1"/>
    <row r="916" ht="38.25" customHeight="1"/>
    <row r="917" ht="38.25" customHeight="1"/>
    <row r="918" ht="38.25" customHeight="1"/>
    <row r="919" ht="38.25" customHeight="1"/>
    <row r="920" ht="38.25" customHeight="1"/>
    <row r="921" ht="38.25" customHeight="1"/>
    <row r="922" ht="38.25" customHeight="1"/>
    <row r="923" ht="38.25" customHeight="1"/>
    <row r="924" ht="38.25" customHeight="1"/>
    <row r="925" ht="38.25" customHeight="1"/>
    <row r="926" ht="38.25" customHeight="1"/>
    <row r="927" ht="38.25" customHeight="1"/>
    <row r="928" ht="38.25" customHeight="1"/>
    <row r="929" ht="38.25" customHeight="1"/>
    <row r="930" ht="38.25" customHeight="1"/>
    <row r="931" ht="38.25" customHeight="1"/>
    <row r="932" ht="38.25" customHeight="1"/>
    <row r="933" ht="38.25" customHeight="1"/>
    <row r="934" ht="38.25" customHeight="1"/>
    <row r="935" ht="38.25" customHeight="1"/>
    <row r="936" ht="38.25" customHeight="1"/>
    <row r="937" ht="38.25" customHeight="1"/>
    <row r="938" ht="38.25" customHeight="1"/>
    <row r="939" ht="38.25" customHeight="1"/>
    <row r="940" ht="38.25" customHeight="1"/>
    <row r="941" ht="38.25" customHeight="1"/>
    <row r="942" ht="38.25" customHeight="1"/>
    <row r="943" ht="38.25" customHeight="1"/>
    <row r="944" ht="38.25" customHeight="1"/>
    <row r="945" ht="38.25" customHeight="1"/>
    <row r="946" ht="38.25" customHeight="1"/>
    <row r="947" ht="38.25" customHeight="1"/>
    <row r="948" ht="38.25" customHeight="1"/>
    <row r="949" ht="38.25" customHeight="1"/>
    <row r="950" ht="38.25" customHeight="1"/>
    <row r="951" ht="38.25" customHeight="1"/>
    <row r="952" ht="38.25" customHeight="1"/>
    <row r="953" ht="38.25" customHeight="1"/>
    <row r="954" ht="38.25" customHeight="1"/>
    <row r="955" ht="38.25" customHeight="1"/>
    <row r="956" ht="38.25" customHeight="1"/>
    <row r="957" ht="38.25" customHeight="1"/>
    <row r="958" ht="38.25" customHeight="1"/>
    <row r="959" ht="38.25" customHeight="1"/>
    <row r="960" ht="38.25" customHeight="1"/>
    <row r="961" ht="38.25" customHeight="1"/>
    <row r="962" ht="38.25" customHeight="1"/>
    <row r="963" ht="38.25" customHeight="1"/>
    <row r="964" ht="38.25" customHeight="1"/>
    <row r="965" ht="38.25" customHeight="1"/>
    <row r="966" ht="38.25" customHeight="1"/>
    <row r="967" ht="38.25" customHeight="1"/>
    <row r="968" ht="38.25" customHeight="1"/>
    <row r="969" ht="38.25" customHeight="1"/>
    <row r="970" ht="38.25" customHeight="1"/>
    <row r="971" ht="38.25" customHeight="1"/>
    <row r="972" ht="38.25" customHeight="1"/>
    <row r="973" ht="38.25" customHeight="1"/>
    <row r="974" ht="38.25" customHeight="1"/>
    <row r="975" ht="38.25" customHeight="1"/>
    <row r="976" ht="38.25" customHeight="1"/>
    <row r="977" ht="38.25" customHeight="1"/>
    <row r="978" ht="38.25" customHeight="1"/>
    <row r="979" ht="38.25" customHeight="1"/>
    <row r="980" ht="38.25" customHeight="1"/>
    <row r="981" ht="38.25" customHeight="1"/>
    <row r="982" ht="38.25" customHeight="1"/>
    <row r="983" ht="38.25" customHeight="1"/>
    <row r="984" ht="38.25" customHeight="1"/>
    <row r="985" ht="38.25" customHeight="1"/>
    <row r="986" ht="38.25" customHeight="1"/>
    <row r="987" ht="38.25" customHeight="1"/>
    <row r="988" ht="38.25" customHeight="1"/>
    <row r="989" ht="38.25" customHeight="1"/>
    <row r="990" ht="38.25" customHeight="1"/>
    <row r="991" ht="38.25" customHeight="1"/>
    <row r="992" ht="38.25" customHeight="1"/>
    <row r="993" ht="38.25" customHeight="1"/>
    <row r="994" ht="38.25" customHeight="1"/>
    <row r="995" ht="38.25" customHeight="1"/>
    <row r="996" ht="38.25" customHeight="1"/>
    <row r="997" ht="38.25" customHeight="1"/>
    <row r="998" ht="38.25" customHeight="1"/>
    <row r="999" ht="38.25" customHeight="1"/>
    <row r="1000" ht="38.25" customHeight="1"/>
    <row r="1001" ht="38.25" customHeight="1"/>
    <row r="1002" ht="38.25" customHeight="1"/>
    <row r="1003" ht="38.25" customHeight="1"/>
    <row r="1004" ht="38.25" customHeight="1"/>
    <row r="1005" ht="38.25" customHeight="1"/>
    <row r="1006" ht="38.25" customHeight="1"/>
    <row r="1007" ht="38.25" customHeight="1"/>
    <row r="1008" ht="38.25" customHeight="1"/>
    <row r="1009" ht="38.25" customHeight="1"/>
    <row r="1010" ht="38.25" customHeight="1"/>
    <row r="1011" ht="38.25" customHeight="1"/>
    <row r="1012" ht="38.25" customHeight="1"/>
    <row r="1013" ht="38.25" customHeight="1"/>
    <row r="1014" ht="38.25" customHeight="1"/>
    <row r="1015" ht="38.25" customHeight="1"/>
    <row r="1016" ht="38.25" customHeight="1"/>
    <row r="1017" ht="38.25" customHeight="1"/>
    <row r="1018" ht="38.25" customHeight="1"/>
    <row r="1019" ht="38.25" customHeight="1"/>
    <row r="1020" ht="38.25" customHeight="1"/>
    <row r="1021" ht="38.25" customHeight="1"/>
    <row r="1022" ht="38.25" customHeight="1"/>
    <row r="1023" ht="38.25" customHeight="1"/>
    <row r="1024" ht="38.25" customHeight="1"/>
    <row r="1025" ht="38.25" customHeight="1"/>
    <row r="1026" ht="38.25" customHeight="1"/>
    <row r="1027" ht="38.25" customHeight="1"/>
    <row r="1028" ht="38.25" customHeight="1"/>
    <row r="1029" ht="38.25" customHeight="1"/>
    <row r="1030" ht="38.25" customHeight="1"/>
    <row r="1031" ht="38.25" customHeight="1"/>
    <row r="1032" ht="38.25" customHeight="1"/>
    <row r="1033" ht="38.25" customHeight="1"/>
    <row r="1034" ht="38.25" customHeight="1"/>
    <row r="1035" ht="38.25" customHeight="1"/>
    <row r="1036" ht="38.25" customHeight="1"/>
    <row r="1037" ht="38.25" customHeight="1"/>
    <row r="1038" ht="38.25" customHeight="1"/>
    <row r="1039" ht="38.25" customHeight="1"/>
    <row r="1040" ht="38.25" customHeight="1"/>
    <row r="1041" ht="38.25" customHeight="1"/>
    <row r="1042" ht="38.25" customHeight="1"/>
    <row r="1043" ht="38.25" customHeight="1"/>
    <row r="1044" ht="38.25" customHeight="1"/>
    <row r="1045" ht="38.25" customHeight="1"/>
    <row r="1046" ht="38.25" customHeight="1"/>
    <row r="1047" ht="38.25" customHeight="1"/>
    <row r="1048" ht="38.25" customHeight="1"/>
    <row r="1049" ht="38.25" customHeight="1"/>
    <row r="1050" ht="38.25" customHeight="1"/>
    <row r="1051" ht="38.25" customHeight="1"/>
    <row r="1052" ht="38.25" customHeight="1"/>
    <row r="1053" ht="38.25" customHeight="1"/>
    <row r="1054" ht="38.25" customHeight="1"/>
    <row r="1055" ht="38.25" customHeight="1"/>
    <row r="1056" ht="38.25" customHeight="1"/>
    <row r="1057" ht="38.25" customHeight="1"/>
    <row r="1058" ht="38.25" customHeight="1"/>
    <row r="1059" ht="38.25" customHeight="1"/>
    <row r="1060" ht="38.25" customHeight="1"/>
    <row r="1061" ht="38.25" customHeight="1"/>
    <row r="1062" ht="38.25" customHeight="1"/>
    <row r="1063" ht="38.25" customHeight="1"/>
    <row r="1064" ht="38.25" customHeight="1"/>
    <row r="1065" ht="38.25" customHeight="1"/>
    <row r="1066" ht="38.25" customHeight="1"/>
    <row r="1067" ht="38.25" customHeight="1"/>
    <row r="1068" ht="38.25" customHeight="1"/>
    <row r="1069" ht="38.25" customHeight="1"/>
    <row r="1070" ht="38.25" customHeight="1"/>
    <row r="1071" ht="38.25" customHeight="1"/>
    <row r="1072" ht="38.25" customHeight="1"/>
    <row r="1073" ht="38.25" customHeight="1"/>
    <row r="1074" ht="38.25" customHeight="1"/>
    <row r="1075" ht="38.25" customHeight="1"/>
    <row r="1076" ht="38.25" customHeight="1"/>
    <row r="1077" ht="38.25" customHeight="1"/>
    <row r="1078" ht="38.25" customHeight="1"/>
    <row r="1079" ht="38.25" customHeight="1"/>
    <row r="1080" ht="38.25" customHeight="1"/>
    <row r="1081" ht="38.25" customHeight="1"/>
    <row r="1082" ht="38.25" customHeight="1"/>
    <row r="1083" ht="38.25" customHeight="1"/>
    <row r="1084" ht="38.25" customHeight="1"/>
    <row r="1085" ht="38.25" customHeight="1"/>
    <row r="1086" ht="38.25" customHeight="1"/>
    <row r="1087" ht="38.25" customHeight="1"/>
    <row r="1088" ht="38.25" customHeight="1"/>
    <row r="1089" ht="38.25" customHeight="1"/>
    <row r="1090" ht="38.25" customHeight="1"/>
    <row r="1091" ht="38.25" customHeight="1"/>
    <row r="1092" ht="38.25" customHeight="1"/>
    <row r="1093" ht="38.25" customHeight="1"/>
    <row r="1094" ht="38.25" customHeight="1"/>
    <row r="1095" ht="38.25" customHeight="1"/>
    <row r="1096" ht="38.25" customHeight="1"/>
    <row r="1097" ht="38.25" customHeight="1"/>
    <row r="1098" ht="38.25" customHeight="1"/>
    <row r="1099" ht="38.25" customHeight="1"/>
    <row r="1100" ht="38.25" customHeight="1"/>
    <row r="1101" ht="38.25" customHeight="1"/>
    <row r="1102" ht="38.25" customHeight="1"/>
    <row r="1103" ht="38.25" customHeight="1"/>
    <row r="1104" ht="38.25" customHeight="1"/>
    <row r="1105" ht="38.25" customHeight="1"/>
    <row r="1106" ht="38.25" customHeight="1"/>
    <row r="1107" ht="38.25" customHeight="1"/>
    <row r="1108" ht="38.25" customHeight="1"/>
    <row r="1109" ht="38.25" customHeight="1"/>
    <row r="1110" ht="38.25" customHeight="1"/>
    <row r="1111" ht="38.25" customHeight="1"/>
    <row r="1112" ht="38.25" customHeight="1"/>
    <row r="1113" ht="38.25" customHeight="1"/>
    <row r="1114" ht="38.25" customHeight="1"/>
    <row r="1115" ht="38.25" customHeight="1"/>
    <row r="1116" ht="38.25" customHeight="1"/>
    <row r="1117" ht="38.25" customHeight="1"/>
    <row r="1118" ht="38.25" customHeight="1"/>
    <row r="1119" ht="38.25" customHeight="1"/>
    <row r="1120" ht="38.25" customHeight="1"/>
    <row r="1121" ht="38.25" customHeight="1"/>
    <row r="1122" ht="38.25" customHeight="1"/>
    <row r="1123" ht="38.25" customHeight="1"/>
    <row r="1124" ht="38.25" customHeight="1"/>
    <row r="1125" ht="38.25" customHeight="1"/>
    <row r="1126" ht="38.25" customHeight="1"/>
    <row r="1127" ht="38.25" customHeight="1"/>
    <row r="1128" ht="38.25" customHeight="1"/>
    <row r="1129" ht="38.25" customHeight="1"/>
    <row r="1130" ht="38.25" customHeight="1"/>
    <row r="1131" ht="38.25" customHeight="1"/>
    <row r="1132" ht="38.25" customHeight="1"/>
    <row r="1133" ht="38.25" customHeight="1"/>
    <row r="1134" ht="38.25" customHeight="1"/>
    <row r="1135" ht="38.25" customHeight="1"/>
    <row r="1136" ht="38.25" customHeight="1"/>
    <row r="1137" ht="38.25" customHeight="1"/>
    <row r="1138" ht="38.25" customHeight="1"/>
    <row r="1139" ht="38.25" customHeight="1"/>
    <row r="1140" ht="38.25" customHeight="1"/>
    <row r="1141" ht="38.25" customHeight="1"/>
    <row r="1142" ht="38.25" customHeight="1"/>
    <row r="1143" ht="38.25" customHeight="1"/>
    <row r="1144" ht="38.25" customHeight="1"/>
    <row r="1145" ht="38.25" customHeight="1"/>
    <row r="1146" ht="38.25" customHeight="1"/>
    <row r="1147" ht="38.25" customHeight="1"/>
    <row r="1148" ht="38.25" customHeight="1"/>
    <row r="1149" ht="38.25" customHeight="1"/>
    <row r="1150" ht="38.25" customHeight="1"/>
    <row r="1151" ht="38.25" customHeight="1"/>
    <row r="1152" ht="38.25" customHeight="1"/>
    <row r="1153" ht="38.25" customHeight="1"/>
    <row r="1154" ht="38.25" customHeight="1"/>
    <row r="1155" ht="38.25" customHeight="1"/>
    <row r="1156" ht="38.25" customHeight="1"/>
    <row r="1157" ht="38.25" customHeight="1"/>
    <row r="1158" ht="38.25" customHeight="1"/>
    <row r="1159" ht="38.25" customHeight="1"/>
    <row r="1160" ht="38.25" customHeight="1"/>
    <row r="1161" ht="38.25" customHeight="1"/>
    <row r="1162" ht="38.25" customHeight="1"/>
    <row r="1163" ht="38.25" customHeight="1"/>
    <row r="1164" ht="38.25" customHeight="1"/>
    <row r="1165" ht="38.25" customHeight="1"/>
    <row r="1166" ht="38.25" customHeight="1"/>
    <row r="1167" ht="38.25" customHeight="1"/>
    <row r="1168" ht="38.25" customHeight="1"/>
    <row r="1169" ht="38.25" customHeight="1"/>
    <row r="1170" ht="38.25" customHeight="1"/>
    <row r="1171" ht="38.25" customHeight="1"/>
    <row r="1172" ht="38.25" customHeight="1"/>
    <row r="1173" ht="38.25" customHeight="1"/>
    <row r="1174" ht="38.25" customHeight="1"/>
    <row r="1175" ht="38.25" customHeight="1"/>
    <row r="1176" ht="38.25" customHeight="1"/>
    <row r="1177" ht="38.25" customHeight="1"/>
    <row r="1178" ht="38.25" customHeight="1"/>
    <row r="1179" ht="38.25" customHeight="1"/>
    <row r="1180" ht="38.25" customHeight="1"/>
    <row r="1181" ht="38.25" customHeight="1"/>
    <row r="1182" ht="38.25" customHeight="1"/>
    <row r="1183" ht="38.25" customHeight="1"/>
    <row r="1184" ht="38.25" customHeight="1"/>
    <row r="1185" ht="38.25" customHeight="1"/>
    <row r="1186" ht="38.25" customHeight="1"/>
    <row r="1187" ht="38.25" customHeight="1"/>
    <row r="1188" ht="38.25" customHeight="1"/>
    <row r="1189" ht="38.25" customHeight="1"/>
    <row r="1190" ht="38.25" customHeight="1"/>
    <row r="1191" ht="38.25" customHeight="1"/>
    <row r="1192" ht="38.25" customHeight="1"/>
    <row r="1193" ht="38.25" customHeight="1"/>
    <row r="1194" ht="38.25" customHeight="1"/>
    <row r="1195" ht="38.25" customHeight="1"/>
    <row r="1196" ht="38.25" customHeight="1"/>
    <row r="1197" ht="38.25" customHeight="1"/>
    <row r="1198" ht="38.25" customHeight="1"/>
    <row r="1199" ht="38.25" customHeight="1"/>
    <row r="1200" ht="38.25" customHeight="1"/>
    <row r="1201" ht="38.25" customHeight="1"/>
    <row r="1202" ht="38.25" customHeight="1"/>
    <row r="1203" ht="38.25" customHeight="1"/>
    <row r="1204" ht="38.25" customHeight="1"/>
    <row r="1205" ht="38.25" customHeight="1"/>
    <row r="1206" ht="38.25" customHeight="1"/>
    <row r="1207" ht="38.25" customHeight="1"/>
    <row r="1208" ht="38.25" customHeight="1"/>
    <row r="1209" ht="38.25" customHeight="1"/>
    <row r="1210" ht="38.25" customHeight="1"/>
    <row r="1211" ht="38.25" customHeight="1"/>
    <row r="1212" ht="38.25" customHeight="1"/>
    <row r="1213" ht="38.25" customHeight="1"/>
    <row r="1214" ht="38.25" customHeight="1"/>
    <row r="1215" ht="38.25" customHeight="1"/>
    <row r="1216" ht="38.25" customHeight="1"/>
    <row r="1217" ht="38.25" customHeight="1"/>
    <row r="1218" ht="38.25" customHeight="1"/>
    <row r="1219" ht="38.25" customHeight="1"/>
    <row r="1220" ht="38.25" customHeight="1"/>
    <row r="1221" ht="38.25" customHeight="1"/>
    <row r="1222" ht="38.25" customHeight="1"/>
    <row r="1223" ht="38.25" customHeight="1"/>
    <row r="1224" ht="38.25" customHeight="1"/>
    <row r="1225" ht="38.25" customHeight="1"/>
    <row r="1226" ht="38.25" customHeight="1"/>
    <row r="1227" ht="38.25" customHeight="1"/>
    <row r="1228" ht="38.25" customHeight="1"/>
    <row r="1229" ht="38.25" customHeight="1"/>
    <row r="1230" ht="38.25" customHeight="1"/>
    <row r="1231" ht="38.25" customHeight="1"/>
    <row r="1232" ht="38.25" customHeight="1"/>
    <row r="1233" ht="38.25" customHeight="1"/>
    <row r="1234" ht="38.25" customHeight="1"/>
    <row r="1235" ht="38.25" customHeight="1"/>
    <row r="1236" ht="38.25" customHeight="1"/>
    <row r="1237" ht="38.25" customHeight="1"/>
    <row r="1238" ht="38.25" customHeight="1"/>
    <row r="1239" ht="38.25" customHeight="1"/>
    <row r="1240" ht="38.25" customHeight="1"/>
    <row r="1241" ht="38.25" customHeight="1"/>
    <row r="1242" ht="38.25" customHeight="1"/>
    <row r="1243" ht="38.25" customHeight="1"/>
    <row r="1244" ht="38.25" customHeight="1"/>
    <row r="1245" ht="38.25" customHeight="1"/>
    <row r="1246" ht="38.25" customHeight="1"/>
    <row r="1247" ht="38.25" customHeight="1"/>
    <row r="1248" ht="38.25" customHeight="1"/>
    <row r="1249" ht="38.25" customHeight="1"/>
    <row r="1250" ht="38.25" customHeight="1"/>
    <row r="1251" ht="38.25" customHeight="1"/>
    <row r="1252" ht="38.25" customHeight="1"/>
    <row r="1253" ht="38.25" customHeight="1"/>
    <row r="1254" ht="38.25" customHeight="1"/>
    <row r="1255" ht="38.25" customHeight="1"/>
    <row r="1256" ht="38.25" customHeight="1"/>
    <row r="1257" ht="38.25" customHeight="1"/>
    <row r="1258" ht="38.25" customHeight="1"/>
    <row r="1259" ht="38.25" customHeight="1"/>
    <row r="1260" ht="38.25" customHeight="1"/>
    <row r="1261" ht="38.25" customHeight="1"/>
    <row r="1262" ht="38.25" customHeight="1"/>
    <row r="1263" ht="38.25" customHeight="1"/>
    <row r="1264" ht="38.25" customHeight="1"/>
    <row r="1265" ht="38.25" customHeight="1"/>
    <row r="1266" ht="38.25" customHeight="1"/>
    <row r="1267" ht="38.25" customHeight="1"/>
    <row r="1268" ht="38.25" customHeight="1"/>
    <row r="1269" ht="38.25" customHeight="1"/>
    <row r="1270" ht="38.25" customHeight="1"/>
    <row r="1271" ht="38.25" customHeight="1"/>
    <row r="1272" ht="38.25" customHeight="1"/>
    <row r="1273" ht="38.25" customHeight="1"/>
    <row r="1274" ht="38.25" customHeight="1"/>
    <row r="1275" ht="38.25" customHeight="1"/>
    <row r="1276" ht="38.25" customHeight="1"/>
    <row r="1277" ht="38.25" customHeight="1"/>
    <row r="1278" ht="38.25" customHeight="1"/>
    <row r="1279" ht="38.25" customHeight="1"/>
    <row r="1280" ht="38.25" customHeight="1"/>
    <row r="1281" ht="38.25" customHeight="1"/>
    <row r="1282" ht="38.25" customHeight="1"/>
    <row r="1283" ht="38.25" customHeight="1"/>
    <row r="1284" ht="38.25" customHeight="1"/>
    <row r="1285" ht="38.25" customHeight="1"/>
    <row r="1286" ht="38.25" customHeight="1"/>
    <row r="1287" ht="38.25" customHeight="1"/>
    <row r="1288" ht="38.25" customHeight="1"/>
    <row r="1289" ht="38.25" customHeight="1"/>
    <row r="1290" ht="38.25" customHeight="1"/>
    <row r="1291" ht="38.25" customHeight="1"/>
    <row r="1292" ht="38.25" customHeight="1"/>
    <row r="1293" ht="38.25" customHeight="1"/>
    <row r="1294" ht="38.25" customHeight="1"/>
    <row r="1295" ht="38.25" customHeight="1"/>
    <row r="1296" ht="38.25" customHeight="1"/>
    <row r="1297" ht="38.25" customHeight="1"/>
    <row r="1298" ht="38.25" customHeight="1"/>
    <row r="1299" ht="38.25" customHeight="1"/>
    <row r="1300" ht="38.25" customHeight="1"/>
    <row r="1301" ht="38.25" customHeight="1"/>
    <row r="1302" ht="38.25" customHeight="1"/>
    <row r="1303" ht="38.25" customHeight="1"/>
    <row r="1304" ht="38.25" customHeight="1"/>
    <row r="1305" ht="38.25" customHeight="1"/>
    <row r="1306" ht="38.25" customHeight="1"/>
    <row r="1307" ht="38.25" customHeight="1"/>
    <row r="1308" ht="38.25" customHeight="1"/>
    <row r="1309" ht="38.25" customHeight="1"/>
    <row r="1310" ht="38.25" customHeight="1"/>
    <row r="1311" ht="38.25" customHeight="1"/>
    <row r="1312" ht="38.25" customHeight="1"/>
    <row r="1313" ht="38.25" customHeight="1"/>
    <row r="1314" ht="38.25" customHeight="1"/>
    <row r="1315" ht="38.25" customHeight="1"/>
    <row r="1316" ht="38.25" customHeight="1"/>
    <row r="1317" ht="38.25" customHeight="1"/>
    <row r="1318" ht="38.25" customHeight="1"/>
    <row r="1319" ht="38.25" customHeight="1"/>
    <row r="1320" ht="38.25" customHeight="1"/>
    <row r="1321" ht="38.25" customHeight="1"/>
    <row r="1322" ht="38.25" customHeight="1"/>
    <row r="1323" ht="38.25" customHeight="1"/>
    <row r="1324" ht="38.25" customHeight="1"/>
    <row r="1325" ht="38.25" customHeight="1"/>
    <row r="1326" ht="38.25" customHeight="1"/>
    <row r="1327" ht="38.25" customHeight="1"/>
    <row r="1328" ht="38.25" customHeight="1"/>
    <row r="1329" ht="38.25" customHeight="1"/>
    <row r="1330" ht="38.25" customHeight="1"/>
    <row r="1331" ht="38.25" customHeight="1"/>
    <row r="1332" ht="38.25" customHeight="1"/>
    <row r="1333" ht="38.25" customHeight="1"/>
    <row r="1334" ht="38.25" customHeight="1"/>
    <row r="1335" ht="38.25" customHeight="1"/>
    <row r="1336" ht="38.25" customHeight="1"/>
    <row r="1337" ht="38.25" customHeight="1"/>
    <row r="1338" ht="38.25" customHeight="1"/>
    <row r="1339" ht="38.25" customHeight="1"/>
    <row r="1340" ht="38.25" customHeight="1"/>
    <row r="1341" ht="38.25" customHeight="1"/>
    <row r="1342" ht="38.25" customHeight="1"/>
    <row r="1343" ht="38.25" customHeight="1"/>
    <row r="1344" ht="38.25" customHeight="1"/>
    <row r="1345" ht="38.25" customHeight="1"/>
    <row r="1346" ht="38.25" customHeight="1"/>
    <row r="1347" ht="38.25" customHeight="1"/>
    <row r="1348" ht="38.25" customHeight="1"/>
    <row r="1349" ht="38.25" customHeight="1"/>
    <row r="1350" ht="38.25" customHeight="1"/>
    <row r="1351" ht="38.25" customHeight="1"/>
    <row r="1352" ht="38.25" customHeight="1"/>
    <row r="1353" ht="38.25" customHeight="1"/>
    <row r="1354" ht="38.25" customHeight="1"/>
    <row r="1355" ht="38.25" customHeight="1"/>
    <row r="1356" ht="38.25" customHeight="1"/>
    <row r="1357" ht="38.25" customHeight="1"/>
    <row r="1358" ht="38.25" customHeight="1"/>
    <row r="1359" ht="38.25" customHeight="1"/>
    <row r="1360" ht="38.25" customHeight="1"/>
    <row r="1361" ht="38.25" customHeight="1"/>
    <row r="1362" ht="38.25" customHeight="1"/>
    <row r="1363" ht="38.25" customHeight="1"/>
    <row r="1364" ht="38.25" customHeight="1"/>
    <row r="1365" ht="38.25" customHeight="1"/>
    <row r="1366" ht="38.25" customHeight="1"/>
    <row r="1367" ht="38.25" customHeight="1"/>
    <row r="1368" ht="38.25" customHeight="1"/>
    <row r="1369" ht="38.25" customHeight="1"/>
    <row r="1370" ht="38.25" customHeight="1"/>
    <row r="1371" ht="38.25" customHeight="1"/>
    <row r="1372" ht="38.25" customHeight="1"/>
    <row r="1373" ht="38.25" customHeight="1"/>
    <row r="1374" ht="38.25" customHeight="1"/>
    <row r="1375" ht="38.25" customHeight="1"/>
    <row r="1376" ht="38.25" customHeight="1"/>
    <row r="1377" ht="38.25" customHeight="1"/>
    <row r="1378" ht="38.25" customHeight="1"/>
    <row r="1379" ht="38.25" customHeight="1"/>
    <row r="1380" ht="38.25" customHeight="1"/>
    <row r="1381" ht="38.25" customHeight="1"/>
    <row r="1382" ht="38.25" customHeight="1"/>
    <row r="1383" ht="38.25" customHeight="1"/>
    <row r="1384" ht="38.25" customHeight="1"/>
    <row r="1385" ht="38.25" customHeight="1"/>
    <row r="1386" ht="38.25" customHeight="1"/>
    <row r="1387" ht="38.25" customHeight="1"/>
    <row r="1388" ht="38.25" customHeight="1"/>
    <row r="1389" ht="38.25" customHeight="1"/>
    <row r="1390" ht="38.25" customHeight="1"/>
    <row r="1391" ht="38.25" customHeight="1"/>
    <row r="1392" ht="38.25" customHeight="1"/>
    <row r="1393" ht="38.25" customHeight="1"/>
    <row r="1394" ht="38.25" customHeight="1"/>
    <row r="1395" ht="38.25" customHeight="1"/>
    <row r="1396" ht="38.25" customHeight="1"/>
    <row r="1397" ht="38.25" customHeight="1"/>
    <row r="1398" ht="38.25" customHeight="1"/>
    <row r="1399" ht="38.25" customHeight="1"/>
    <row r="1400" ht="38.25" customHeight="1"/>
    <row r="1401" ht="38.25" customHeight="1"/>
    <row r="1402" ht="38.25" customHeight="1"/>
    <row r="1403" ht="38.25" customHeight="1"/>
    <row r="1404" ht="38.25" customHeight="1"/>
    <row r="1405" ht="38.25" customHeight="1"/>
    <row r="1406" ht="38.25" customHeight="1"/>
    <row r="1407" ht="38.25" customHeight="1"/>
    <row r="1408" ht="38.25" customHeight="1"/>
    <row r="1409" ht="38.25" customHeight="1"/>
    <row r="1410" ht="38.25" customHeight="1"/>
    <row r="1411" ht="38.25" customHeight="1"/>
    <row r="1412" ht="38.25" customHeight="1"/>
    <row r="1413" ht="38.25" customHeight="1"/>
    <row r="1414" ht="38.25" customHeight="1"/>
    <row r="1415" ht="38.25" customHeight="1"/>
    <row r="1416" ht="38.25" customHeight="1"/>
    <row r="1417" ht="38.25" customHeight="1"/>
    <row r="1418" ht="38.25" customHeight="1"/>
    <row r="1419" ht="38.25" customHeight="1"/>
    <row r="1420" ht="38.25" customHeight="1"/>
    <row r="1421" ht="38.25" customHeight="1"/>
    <row r="1422" ht="38.25" customHeight="1"/>
    <row r="1462" ht="38.25" customHeight="1"/>
    <row r="1463" ht="38.25" customHeight="1"/>
    <row r="1464" ht="38.25" customHeight="1"/>
    <row r="1465" ht="38.25" customHeight="1"/>
    <row r="1466" ht="38.25" customHeight="1"/>
    <row r="1467" ht="38.25" customHeight="1"/>
    <row r="1468" ht="38.25" customHeight="1"/>
    <row r="1469" ht="38.25" customHeight="1"/>
    <row r="1470" ht="38.25" customHeight="1"/>
    <row r="1471" ht="38.25" customHeight="1"/>
    <row r="1472" ht="38.25" customHeight="1"/>
    <row r="1473" ht="38.25" customHeight="1"/>
    <row r="1474" ht="38.25" customHeight="1"/>
    <row r="1475" ht="38.25" customHeight="1"/>
    <row r="1476" ht="38.25" customHeight="1"/>
    <row r="1477" ht="38.25" customHeight="1"/>
    <row r="1478" ht="38.25" customHeight="1"/>
    <row r="1479" ht="38.25" customHeight="1"/>
    <row r="1480" ht="38.25" customHeight="1"/>
    <row r="1481" ht="38.25" customHeight="1"/>
    <row r="1482" ht="38.25" customHeight="1"/>
    <row r="1483" ht="38.25" customHeight="1"/>
    <row r="1484" ht="38.25" customHeight="1"/>
    <row r="1485" ht="38.25" customHeight="1"/>
    <row r="1486" ht="38.25" customHeight="1"/>
    <row r="1487" ht="38.25" customHeight="1"/>
    <row r="1488" ht="38.25" customHeight="1"/>
    <row r="1489" ht="38.25" customHeight="1"/>
    <row r="1490" ht="38.25" customHeight="1"/>
    <row r="1491" ht="38.25" customHeight="1"/>
    <row r="1492" ht="38.25" customHeight="1"/>
    <row r="1493" ht="38.25" customHeight="1"/>
    <row r="1494" ht="38.25" customHeight="1"/>
    <row r="1495" ht="38.25" customHeight="1"/>
    <row r="1496" ht="38.25" customHeight="1"/>
    <row r="1497" ht="38.25" customHeight="1"/>
    <row r="1498" ht="38.25" customHeight="1"/>
    <row r="1499" ht="38.25" customHeight="1"/>
    <row r="1500" ht="38.25" customHeight="1"/>
    <row r="1501" ht="38.25" customHeight="1"/>
    <row r="1502" ht="38.25" customHeight="1"/>
    <row r="1503" ht="38.25" customHeight="1"/>
    <row r="1504" ht="38.25" customHeight="1"/>
    <row r="1505" ht="38.25" customHeight="1"/>
    <row r="1506" ht="38.25" customHeight="1"/>
    <row r="1507" ht="38.25" customHeight="1"/>
    <row r="1508" ht="38.25" customHeight="1"/>
    <row r="1509" ht="38.25" customHeight="1"/>
    <row r="1510" ht="38.25" customHeight="1"/>
    <row r="1511" ht="38.25" customHeight="1"/>
    <row r="1512" ht="38.25" customHeight="1"/>
    <row r="1513" ht="38.25" customHeight="1"/>
    <row r="1514" ht="38.25" customHeight="1"/>
    <row r="1515" ht="38.25" customHeight="1"/>
    <row r="1516" ht="38.25" customHeight="1"/>
    <row r="1517" ht="38.25" customHeight="1"/>
    <row r="1518" ht="38.25" customHeight="1"/>
    <row r="1519" ht="38.25" customHeight="1"/>
    <row r="1520" ht="38.25" customHeight="1"/>
    <row r="1521" ht="38.25" customHeight="1"/>
    <row r="1522" ht="38.25" customHeight="1"/>
    <row r="1523" ht="38.25" customHeight="1"/>
    <row r="1524" ht="38.25" customHeight="1"/>
    <row r="1525" ht="38.25" customHeight="1"/>
    <row r="1526" ht="38.25" customHeight="1"/>
    <row r="1527" ht="38.25" customHeight="1"/>
    <row r="1528" ht="38.25" customHeight="1"/>
    <row r="1529" ht="38.25" customHeight="1"/>
    <row r="1530" ht="38.25" customHeight="1"/>
    <row r="1531" ht="38.25" customHeight="1"/>
    <row r="1532" ht="38.25" customHeight="1"/>
    <row r="1533" ht="38.25" customHeight="1"/>
    <row r="1534" ht="38.25" customHeight="1"/>
    <row r="1535" ht="38.25" customHeight="1"/>
    <row r="1536" ht="38.25" customHeight="1"/>
    <row r="1537" ht="38.25" customHeight="1"/>
    <row r="1538" ht="38.25" customHeight="1"/>
    <row r="1539" ht="38.25" customHeight="1"/>
    <row r="1540" ht="38.25" customHeight="1"/>
    <row r="1541" ht="38.25" customHeight="1"/>
    <row r="1542" ht="38.25" customHeight="1"/>
    <row r="1543" ht="38.25" customHeight="1"/>
    <row r="1544" ht="38.25" customHeight="1"/>
    <row r="1545" ht="38.25" customHeight="1"/>
    <row r="1546" ht="38.25" customHeight="1"/>
    <row r="1547" ht="38.25" customHeight="1"/>
    <row r="1548" ht="38.25" customHeight="1"/>
    <row r="1549" ht="38.25" customHeight="1"/>
    <row r="1550" ht="38.25" customHeight="1"/>
    <row r="1551" ht="38.25" customHeight="1"/>
    <row r="1552" ht="38.25" customHeight="1"/>
    <row r="1553" ht="38.25" customHeight="1"/>
    <row r="1554" ht="38.25" customHeight="1"/>
    <row r="1555" ht="38.25" customHeight="1"/>
    <row r="1556" ht="38.25" customHeight="1"/>
    <row r="1557" ht="38.25" customHeight="1"/>
    <row r="1558" ht="38.25" customHeight="1"/>
    <row r="1559" ht="38.25" customHeight="1"/>
    <row r="1560" ht="38.25" customHeight="1"/>
    <row r="1561" ht="38.25" customHeight="1"/>
    <row r="1562" ht="38.25" customHeight="1"/>
    <row r="1563" ht="38.25" customHeight="1"/>
    <row r="1564" ht="38.25" customHeight="1"/>
    <row r="1565" ht="38.25" customHeight="1"/>
    <row r="1566" ht="38.25" customHeight="1"/>
    <row r="1567" ht="38.25" customHeight="1"/>
    <row r="1568" ht="38.25" customHeight="1"/>
    <row r="1569" ht="38.25" customHeight="1"/>
    <row r="1570" ht="38.25" customHeight="1"/>
    <row r="1571" ht="38.25" customHeight="1"/>
    <row r="1572" ht="38.25" customHeight="1"/>
    <row r="1573" ht="38.25" customHeight="1"/>
    <row r="1574" ht="38.25" customHeight="1"/>
    <row r="1575" ht="38.25" customHeight="1"/>
    <row r="1576" ht="38.25" customHeight="1"/>
    <row r="1577" ht="38.25" customHeight="1"/>
    <row r="1578" ht="38.25" customHeight="1"/>
    <row r="1579" ht="38.25" customHeight="1"/>
    <row r="1580" ht="38.25" customHeight="1"/>
    <row r="1581" ht="38.25" customHeight="1"/>
    <row r="1582" ht="38.25" customHeight="1"/>
    <row r="1583" ht="38.25" customHeight="1"/>
    <row r="1584" ht="38.25" customHeight="1"/>
    <row r="1585" ht="38.25" customHeight="1"/>
    <row r="1586" ht="38.25" customHeight="1"/>
    <row r="1587" ht="38.25" customHeight="1"/>
    <row r="1588" ht="38.25" customHeight="1"/>
    <row r="1589" ht="38.25" customHeight="1"/>
    <row r="1590" ht="38.25" customHeight="1"/>
    <row r="1591" ht="38.25" customHeight="1"/>
    <row r="1592" ht="38.25" customHeight="1"/>
    <row r="1593" ht="38.25" customHeight="1"/>
    <row r="1594" ht="38.25" customHeight="1"/>
    <row r="1595" ht="38.25" customHeight="1"/>
    <row r="1596" ht="38.25" customHeight="1"/>
    <row r="1597" ht="38.25" customHeight="1"/>
    <row r="1598" ht="38.25" customHeight="1"/>
    <row r="1599" ht="38.25" customHeight="1"/>
    <row r="1600" ht="38.25" customHeight="1"/>
    <row r="1601" ht="38.25" customHeight="1"/>
    <row r="1602" ht="38.25" customHeight="1"/>
    <row r="1603" ht="38.25" customHeight="1"/>
    <row r="1604" ht="38.25" customHeight="1"/>
    <row r="1605" ht="38.25" customHeight="1"/>
    <row r="1606" ht="38.25" customHeight="1"/>
    <row r="1607" ht="38.25" customHeight="1"/>
    <row r="1608" ht="38.25" customHeight="1"/>
    <row r="1609" ht="38.25" customHeight="1"/>
    <row r="1610" ht="38.25" customHeight="1"/>
    <row r="1611" ht="38.25" customHeight="1"/>
    <row r="1612" ht="38.25" customHeight="1"/>
    <row r="1613" ht="38.25" customHeight="1"/>
    <row r="1614" ht="38.25" customHeight="1"/>
    <row r="1615" ht="38.25" customHeight="1"/>
    <row r="1616" ht="38.25" customHeight="1"/>
    <row r="1617" ht="38.25" customHeight="1"/>
    <row r="1618" ht="38.25" customHeight="1"/>
    <row r="1619" ht="38.25" customHeight="1"/>
    <row r="1620" ht="38.25" customHeight="1"/>
    <row r="1621" ht="38.25" customHeight="1"/>
    <row r="1622" ht="38.25" customHeight="1"/>
    <row r="1623" ht="38.25" customHeight="1"/>
    <row r="1624" ht="38.25" customHeight="1"/>
    <row r="1625" ht="38.25" customHeight="1"/>
    <row r="1626" ht="38.25" customHeight="1"/>
    <row r="1627" ht="38.25" customHeight="1"/>
    <row r="1628" ht="38.25" customHeight="1"/>
    <row r="1629" ht="38.25" customHeight="1"/>
    <row r="1630" ht="38.25" customHeight="1"/>
    <row r="1631" ht="38.25" customHeight="1"/>
    <row r="1632" ht="38.25" customHeight="1"/>
    <row r="1633" ht="38.25" customHeight="1"/>
    <row r="1634" ht="38.25" customHeight="1"/>
    <row r="1635" ht="38.25" customHeight="1"/>
    <row r="1636" ht="38.25" customHeight="1"/>
    <row r="1637" ht="38.25" customHeight="1"/>
    <row r="1638" ht="38.25" customHeight="1"/>
    <row r="1639" ht="38.25" customHeight="1"/>
    <row r="1640" ht="38.25" customHeight="1"/>
    <row r="1641" ht="38.25" customHeight="1"/>
    <row r="1642" ht="38.25" customHeight="1"/>
    <row r="1643" ht="38.25" customHeight="1"/>
    <row r="1644" ht="38.25" customHeight="1"/>
    <row r="1645" ht="38.25" customHeight="1"/>
    <row r="1646" ht="38.25" customHeight="1"/>
    <row r="1647" ht="38.25" customHeight="1"/>
    <row r="1648" ht="38.25" customHeight="1"/>
    <row r="1649" ht="38.25" customHeight="1"/>
    <row r="1650" ht="38.25" customHeight="1"/>
    <row r="1651" ht="38.25" customHeight="1"/>
    <row r="1652" ht="38.25" customHeight="1"/>
    <row r="1653" ht="38.25" customHeight="1"/>
    <row r="1654" ht="38.25" customHeight="1"/>
    <row r="1655" ht="38.25" customHeight="1"/>
    <row r="1656" ht="38.25" customHeight="1"/>
    <row r="1657" ht="38.25" customHeight="1"/>
    <row r="1658" ht="38.25" customHeight="1"/>
    <row r="1659" ht="38.25" customHeight="1"/>
    <row r="1660" ht="38.25" customHeight="1"/>
    <row r="1661" ht="38.25" customHeight="1"/>
    <row r="1662" ht="38.25" customHeight="1"/>
    <row r="1663" ht="38.25" customHeight="1"/>
    <row r="1664" ht="38.25" customHeight="1"/>
    <row r="1665" ht="38.25" customHeight="1"/>
    <row r="1666" ht="38.25" customHeight="1"/>
    <row r="1667" ht="38.25" customHeight="1"/>
    <row r="1668" ht="38.25" customHeight="1"/>
    <row r="1669" ht="38.25" customHeight="1"/>
    <row r="1670" ht="38.25" customHeight="1"/>
    <row r="1671" ht="38.25" customHeight="1"/>
    <row r="1672" ht="38.25" customHeight="1"/>
    <row r="1673" ht="38.25" customHeight="1"/>
    <row r="1674" ht="38.25" customHeight="1"/>
    <row r="1675" ht="38.25" customHeight="1"/>
    <row r="1676" ht="38.25" customHeight="1"/>
    <row r="1677" ht="38.25" customHeight="1"/>
    <row r="1678" ht="38.25" customHeight="1"/>
    <row r="1679" ht="38.25" customHeight="1"/>
    <row r="1680" ht="38.25" customHeight="1"/>
    <row r="1681" ht="38.25" customHeight="1"/>
    <row r="1682" ht="38.25" customHeight="1"/>
    <row r="1683" ht="38.25" customHeight="1"/>
    <row r="1684" ht="38.25" customHeight="1"/>
    <row r="1685" ht="38.25" customHeight="1"/>
    <row r="1686" ht="38.25" customHeight="1"/>
    <row r="1687" ht="38.25" customHeight="1"/>
    <row r="1688" ht="38.25" customHeight="1"/>
    <row r="1689" ht="38.25" customHeight="1"/>
    <row r="1690" ht="38.25" customHeight="1"/>
    <row r="1691" ht="38.25" customHeight="1"/>
    <row r="1692" ht="38.25" customHeight="1"/>
    <row r="1693" ht="38.25" customHeight="1"/>
    <row r="1694" ht="38.25" customHeight="1"/>
    <row r="1695" ht="38.25" customHeight="1"/>
    <row r="1696" ht="38.25" customHeight="1"/>
    <row r="1697" ht="38.25" customHeight="1"/>
    <row r="1698" ht="38.25" customHeight="1"/>
    <row r="1699" ht="38.25" customHeight="1"/>
    <row r="1700" ht="38.25" customHeight="1"/>
    <row r="1701" ht="38.25" customHeight="1"/>
    <row r="1702" ht="38.25" customHeight="1"/>
    <row r="1703" ht="38.25" customHeight="1"/>
    <row r="1704" ht="38.25" customHeight="1"/>
    <row r="1705" ht="38.25" customHeight="1"/>
    <row r="1706" ht="38.25" customHeight="1"/>
    <row r="1707" ht="38.25" customHeight="1"/>
    <row r="1708" ht="38.25" customHeight="1"/>
    <row r="1709" ht="38.25" customHeight="1"/>
    <row r="1710" ht="38.25" customHeight="1"/>
    <row r="1711" ht="38.25" customHeight="1"/>
    <row r="1712" ht="38.25" customHeight="1"/>
    <row r="1713" ht="38.25" customHeight="1"/>
    <row r="1714" ht="38.25" customHeight="1"/>
    <row r="1715" ht="38.25" customHeight="1"/>
    <row r="1716" ht="38.25" customHeight="1"/>
    <row r="1717" ht="38.25" customHeight="1"/>
    <row r="1718" ht="38.25" customHeight="1"/>
    <row r="1719" ht="38.25" customHeight="1"/>
    <row r="1720" ht="38.25" customHeight="1"/>
    <row r="1721" ht="38.25" customHeight="1"/>
    <row r="1722" ht="38.25" customHeight="1"/>
    <row r="1723" ht="38.25" customHeight="1"/>
    <row r="1724" ht="38.25" customHeight="1"/>
    <row r="1725" ht="38.25" customHeight="1"/>
    <row r="1726" ht="38.25" customHeight="1"/>
    <row r="1727" ht="38.25" customHeight="1"/>
    <row r="1728" ht="38.25" customHeight="1"/>
    <row r="1729" ht="38.25" customHeight="1"/>
    <row r="1730" ht="38.25" customHeight="1"/>
    <row r="1731" ht="38.25" customHeight="1"/>
    <row r="1732" ht="38.25" customHeight="1"/>
    <row r="1733" ht="38.25" customHeight="1"/>
    <row r="1734" ht="38.25" customHeight="1"/>
    <row r="1735" ht="38.25" customHeight="1"/>
    <row r="1736" ht="38.25" customHeight="1"/>
    <row r="1737" ht="38.25" customHeight="1"/>
    <row r="1738" ht="38.25" customHeight="1"/>
    <row r="1739" ht="38.25" customHeight="1"/>
    <row r="1740" ht="38.25" customHeight="1"/>
    <row r="1741" ht="38.25" customHeight="1"/>
    <row r="1742" ht="38.25" customHeight="1"/>
    <row r="1743" ht="38.25" customHeight="1"/>
    <row r="1744" ht="38.25" customHeight="1"/>
    <row r="1745" ht="38.25" customHeight="1"/>
    <row r="1746" ht="38.25" customHeight="1"/>
    <row r="1747" ht="38.25" customHeight="1"/>
    <row r="1748" ht="38.25" customHeight="1"/>
    <row r="1749" ht="38.25" customHeight="1"/>
    <row r="1750" ht="38.25" customHeight="1"/>
    <row r="1751" ht="38.25" customHeight="1"/>
    <row r="1752" ht="38.25" customHeight="1"/>
    <row r="1753" ht="38.25" customHeight="1"/>
    <row r="1754" ht="38.25" customHeight="1"/>
    <row r="1755" ht="38.25" customHeight="1"/>
    <row r="1756" ht="38.25" customHeight="1"/>
    <row r="1757" ht="38.25" customHeight="1"/>
    <row r="1758" ht="38.25" customHeight="1"/>
    <row r="1759" ht="38.25" customHeight="1"/>
    <row r="1760" ht="38.25" customHeight="1"/>
    <row r="1761" ht="38.25" customHeight="1"/>
    <row r="1762" ht="38.25" customHeight="1"/>
    <row r="1763" ht="38.25" customHeight="1"/>
    <row r="1764" ht="38.25" customHeight="1"/>
    <row r="1765" ht="38.25" customHeight="1"/>
    <row r="1766" ht="38.25" customHeight="1"/>
    <row r="1767" ht="38.25" customHeight="1"/>
    <row r="1768" ht="38.25" customHeight="1"/>
    <row r="1769" ht="38.25" customHeight="1"/>
    <row r="1770" ht="38.25" customHeight="1"/>
    <row r="1771" ht="38.25" customHeight="1"/>
    <row r="1772" ht="38.25" customHeight="1"/>
    <row r="1773" ht="38.25" customHeight="1"/>
    <row r="1774" ht="38.25" customHeight="1"/>
    <row r="1775" ht="38.25" customHeight="1"/>
    <row r="1776" ht="38.25" customHeight="1"/>
    <row r="1777" ht="38.25" customHeight="1"/>
    <row r="1778" ht="38.25" customHeight="1"/>
    <row r="1779" ht="38.25" customHeight="1"/>
    <row r="1780" ht="38.25" customHeight="1"/>
    <row r="1781" ht="38.25" customHeight="1"/>
    <row r="1782" ht="38.25" customHeight="1"/>
    <row r="1783" ht="38.25" customHeight="1"/>
    <row r="1784" ht="38.25" customHeight="1"/>
    <row r="1785" ht="38.25" customHeight="1"/>
    <row r="1786" ht="38.25" customHeight="1"/>
    <row r="1787" ht="38.25" customHeight="1"/>
    <row r="1788" ht="38.25" customHeight="1"/>
    <row r="1789" ht="38.25" customHeight="1"/>
    <row r="1790" ht="38.25" customHeight="1"/>
    <row r="1791" ht="38.25" customHeight="1"/>
    <row r="1792" ht="38.25" customHeight="1"/>
    <row r="1793" ht="38.25" customHeight="1"/>
    <row r="1794" ht="38.25" customHeight="1"/>
    <row r="1795" ht="38.25" customHeight="1"/>
    <row r="1796" ht="38.25" customHeight="1"/>
    <row r="1797" ht="38.25" customHeight="1"/>
    <row r="1798" ht="38.25" customHeight="1"/>
    <row r="1799" ht="38.25" customHeight="1"/>
    <row r="1800" ht="38.25" customHeight="1"/>
    <row r="1801" ht="38.25" customHeight="1"/>
    <row r="1802" ht="38.25" customHeight="1"/>
    <row r="1803" ht="38.25" customHeight="1"/>
    <row r="1804" ht="38.25" customHeight="1"/>
    <row r="1805" ht="38.25" customHeight="1"/>
    <row r="1806" ht="38.25" customHeight="1"/>
    <row r="1807" ht="38.25" customHeight="1"/>
    <row r="1808" ht="38.25" customHeight="1"/>
    <row r="1809" ht="38.25" customHeight="1"/>
    <row r="1810" ht="38.25" customHeight="1"/>
    <row r="1811" ht="38.25" customHeight="1"/>
    <row r="1812" ht="38.25" customHeight="1"/>
    <row r="1813" ht="38.25" customHeight="1"/>
    <row r="1814" ht="38.25" customHeight="1"/>
    <row r="1815" ht="38.25" customHeight="1"/>
    <row r="1816" ht="38.25" customHeight="1"/>
    <row r="1817" ht="38.25" customHeight="1"/>
    <row r="1818" ht="38.25" customHeight="1"/>
    <row r="1819" ht="38.25" customHeight="1"/>
    <row r="1820" ht="38.25" customHeight="1"/>
    <row r="1821" ht="38.25" customHeight="1"/>
    <row r="1822" ht="38.25" customHeight="1"/>
    <row r="1823" ht="38.25" customHeight="1"/>
    <row r="1824" ht="38.25" customHeight="1"/>
    <row r="1825" ht="38.25" customHeight="1"/>
    <row r="1826" ht="38.25" customHeight="1"/>
    <row r="1827" ht="38.25" customHeight="1"/>
    <row r="1828" ht="38.25" customHeight="1"/>
    <row r="1829" ht="38.25" customHeight="1"/>
    <row r="1830" ht="38.25" customHeight="1"/>
    <row r="1831" ht="38.25" customHeight="1"/>
    <row r="1832" ht="38.25" customHeight="1"/>
    <row r="1833" ht="38.25" customHeight="1"/>
    <row r="1834" ht="38.25" customHeight="1"/>
    <row r="1835" ht="38.25" customHeight="1"/>
    <row r="1836" ht="38.25" customHeight="1"/>
    <row r="1837" ht="38.25" customHeight="1"/>
    <row r="1838" ht="38.25" customHeight="1"/>
    <row r="1839" ht="38.25" customHeight="1"/>
    <row r="1840" ht="38.25" customHeight="1"/>
    <row r="1841" ht="38.25" customHeight="1"/>
    <row r="1842" ht="38.25" customHeight="1"/>
    <row r="1843" ht="38.25" customHeight="1"/>
    <row r="1844" ht="38.25" customHeight="1"/>
    <row r="1845" ht="38.25" customHeight="1"/>
    <row r="1846" ht="38.25" customHeight="1"/>
    <row r="1847" ht="38.25" customHeight="1"/>
    <row r="1848" ht="38.25" customHeight="1"/>
    <row r="1849" ht="38.25" customHeight="1"/>
    <row r="1850" ht="38.25" customHeight="1"/>
    <row r="1851" ht="38.25" customHeight="1"/>
    <row r="1852" ht="38.25" customHeight="1"/>
    <row r="1853" ht="38.25" customHeight="1"/>
    <row r="1854" ht="38.25" customHeight="1"/>
    <row r="1855" ht="38.25" customHeight="1"/>
    <row r="1856" ht="38.25" customHeight="1"/>
    <row r="1857" ht="38.25" customHeight="1"/>
    <row r="1858" ht="38.25" customHeight="1"/>
    <row r="1859" ht="38.25" customHeight="1"/>
    <row r="1860" ht="38.25" customHeight="1"/>
    <row r="1861" ht="38.25" customHeight="1"/>
    <row r="1862" ht="38.25" customHeight="1"/>
    <row r="1863" ht="38.25" customHeight="1"/>
    <row r="1864" ht="38.25" customHeight="1"/>
    <row r="1865" ht="38.25" customHeight="1"/>
    <row r="1866" ht="38.25" customHeight="1"/>
    <row r="1867" ht="38.25" customHeight="1"/>
    <row r="1868" ht="38.25" customHeight="1"/>
    <row r="1869" ht="38.25" customHeight="1"/>
    <row r="1870" ht="38.25" customHeight="1"/>
    <row r="1871" ht="38.25" customHeight="1"/>
    <row r="1872" ht="38.25" customHeight="1"/>
    <row r="1873" ht="38.25" customHeight="1"/>
    <row r="1874" ht="38.25" customHeight="1"/>
    <row r="1875" ht="38.25" customHeight="1"/>
    <row r="1876" ht="38.25" customHeight="1"/>
    <row r="1877" ht="38.25" customHeight="1"/>
    <row r="1878" ht="38.25" customHeight="1"/>
    <row r="1879" ht="38.25" customHeight="1"/>
    <row r="1880" ht="38.25" customHeight="1"/>
    <row r="1881" ht="38.25" customHeight="1"/>
    <row r="1882" ht="38.25" customHeight="1"/>
    <row r="1883" ht="38.25" customHeight="1"/>
    <row r="1884" ht="38.25" customHeight="1"/>
    <row r="1885" ht="38.25" customHeight="1"/>
    <row r="1886" ht="38.25" customHeight="1"/>
    <row r="1887" ht="38.25" customHeight="1"/>
    <row r="1888" ht="38.25" customHeight="1"/>
    <row r="1889" ht="38.25" customHeight="1"/>
    <row r="1890" ht="38.25" customHeight="1"/>
    <row r="1891" ht="38.25" customHeight="1"/>
    <row r="1892" ht="38.25" customHeight="1"/>
    <row r="1893" ht="38.25" customHeight="1"/>
    <row r="1894" ht="38.25" customHeight="1"/>
    <row r="1895" ht="38.25" customHeight="1"/>
    <row r="1896" ht="38.25" customHeight="1"/>
    <row r="1897" ht="38.25" customHeight="1"/>
    <row r="1898" ht="38.25" customHeight="1"/>
    <row r="1899" ht="38.25" customHeight="1"/>
    <row r="1900" ht="38.25" customHeight="1"/>
    <row r="1901" ht="38.25" customHeight="1"/>
    <row r="1902" ht="38.25" customHeight="1"/>
    <row r="1903" ht="38.25" customHeight="1"/>
    <row r="1904" ht="38.25" customHeight="1"/>
    <row r="1905" ht="38.25" customHeight="1"/>
    <row r="1906" ht="38.25" customHeight="1"/>
    <row r="1907" ht="38.25" customHeight="1"/>
    <row r="1908" ht="38.25" customHeight="1"/>
    <row r="1909" ht="38.25" customHeight="1"/>
    <row r="1910" ht="38.25" customHeight="1"/>
    <row r="1911" ht="38.25" customHeight="1"/>
    <row r="1912" ht="38.25" customHeight="1"/>
    <row r="1913" ht="38.25" customHeight="1"/>
    <row r="1914" ht="38.25" customHeight="1"/>
    <row r="1915" ht="38.25" customHeight="1"/>
    <row r="1916" ht="38.25" customHeight="1"/>
    <row r="1917" ht="38.25" customHeight="1"/>
    <row r="1918" ht="38.25" customHeight="1"/>
    <row r="1919" ht="38.25" customHeight="1"/>
    <row r="1920" ht="38.25" customHeight="1"/>
    <row r="1921" ht="38.25" customHeight="1"/>
    <row r="1922" ht="38.25" customHeight="1"/>
    <row r="1923" ht="38.25" customHeight="1"/>
    <row r="1924" ht="38.25" customHeight="1"/>
    <row r="1925" ht="38.25" customHeight="1"/>
    <row r="1926" ht="38.25" customHeight="1"/>
    <row r="1927" ht="38.25" customHeight="1"/>
    <row r="1928" ht="38.25" customHeight="1"/>
    <row r="1929" ht="38.25" customHeight="1"/>
    <row r="1930" ht="38.25" customHeight="1"/>
    <row r="1931" ht="38.25" customHeight="1"/>
    <row r="1932" ht="38.25" customHeight="1"/>
    <row r="1933" ht="38.25" customHeight="1"/>
    <row r="1934" ht="38.25" customHeight="1"/>
    <row r="1935" ht="38.25" customHeight="1"/>
    <row r="1936" ht="38.25" customHeight="1"/>
    <row r="1937" ht="38.25" customHeight="1"/>
    <row r="1938" ht="38.25" customHeight="1"/>
    <row r="1939" ht="38.25" customHeight="1"/>
    <row r="1940" ht="38.25" customHeight="1"/>
    <row r="1941" ht="38.25" customHeight="1"/>
    <row r="1942" ht="38.25" customHeight="1"/>
    <row r="1943" ht="38.25" customHeight="1"/>
    <row r="1944" ht="38.25" customHeight="1"/>
    <row r="1945" ht="38.25" customHeight="1"/>
    <row r="1946" ht="38.25" customHeight="1"/>
    <row r="1947" ht="38.25" customHeight="1"/>
    <row r="1948" ht="38.25" customHeight="1"/>
    <row r="1949" ht="38.25" customHeight="1"/>
    <row r="1950" ht="38.25" customHeight="1"/>
    <row r="1951" ht="38.25" customHeight="1"/>
    <row r="1952" ht="38.25" customHeight="1"/>
    <row r="1953" ht="38.25" customHeight="1"/>
    <row r="1954" ht="38.25" customHeight="1"/>
    <row r="1955" ht="38.25" customHeight="1"/>
    <row r="1956" ht="38.25" customHeight="1"/>
    <row r="1957" ht="38.25" customHeight="1"/>
    <row r="1958" ht="38.25" customHeight="1"/>
    <row r="1959" ht="38.25" customHeight="1"/>
    <row r="1960" ht="38.25" customHeight="1"/>
    <row r="1961" ht="38.25" customHeight="1"/>
    <row r="1962" ht="38.25" customHeight="1"/>
    <row r="1963" ht="38.25" customHeight="1"/>
    <row r="1964" ht="38.25" customHeight="1"/>
    <row r="1965" ht="38.25" customHeight="1"/>
    <row r="1966" ht="38.25" customHeight="1"/>
    <row r="1967" ht="38.25" customHeight="1"/>
    <row r="1968" ht="38.25" customHeight="1"/>
    <row r="1969" ht="38.25" customHeight="1"/>
    <row r="1970" ht="38.25" customHeight="1"/>
    <row r="1971" ht="38.25" customHeight="1"/>
    <row r="1972" ht="38.25" customHeight="1"/>
    <row r="1973" ht="38.25" customHeight="1"/>
    <row r="1974" ht="38.25" customHeight="1"/>
    <row r="1975" ht="38.25" customHeight="1"/>
    <row r="1976" ht="38.25" customHeight="1"/>
    <row r="1977" ht="38.25" customHeight="1"/>
    <row r="1978" ht="38.25" customHeight="1"/>
    <row r="1979" ht="38.25" customHeight="1"/>
    <row r="1980" ht="38.25" customHeight="1"/>
    <row r="1981" ht="38.25" customHeight="1"/>
    <row r="1982" ht="38.25" customHeight="1"/>
    <row r="1983" ht="38.25" customHeight="1"/>
    <row r="1984" ht="38.25" customHeight="1"/>
    <row r="1985" ht="38.25" customHeight="1"/>
    <row r="1986" ht="38.25" customHeight="1"/>
    <row r="1987" ht="38.25" customHeight="1"/>
    <row r="1988" ht="38.25" customHeight="1"/>
    <row r="1989" ht="38.25" customHeight="1"/>
    <row r="1990" ht="38.25" customHeight="1"/>
    <row r="1991" ht="38.25" customHeight="1"/>
    <row r="1992" ht="38.25" customHeight="1"/>
    <row r="1993" ht="38.25" customHeight="1"/>
    <row r="1994" ht="38.25" customHeight="1"/>
    <row r="1995" ht="38.25" customHeight="1"/>
    <row r="1996" ht="38.25" customHeight="1"/>
    <row r="1997" ht="38.25" customHeight="1"/>
    <row r="1998" ht="38.25" customHeight="1"/>
    <row r="1999" ht="38.25" customHeight="1"/>
    <row r="2000" ht="38.25" customHeight="1"/>
    <row r="2001" ht="38.25" customHeight="1"/>
    <row r="2002" ht="38.25" customHeight="1"/>
    <row r="2003" ht="38.25" customHeight="1"/>
    <row r="2004" ht="38.25" customHeight="1"/>
    <row r="2005" ht="38.25" customHeight="1"/>
    <row r="2006" ht="38.25" customHeight="1"/>
    <row r="2007" ht="38.25" customHeight="1"/>
    <row r="2008" ht="38.25" customHeight="1"/>
    <row r="2009" ht="38.25" customHeight="1"/>
    <row r="2010" ht="38.25" customHeight="1"/>
    <row r="2011" ht="38.25" customHeight="1"/>
    <row r="2012" ht="38.25" customHeight="1"/>
    <row r="2013" ht="38.25" customHeight="1"/>
    <row r="2014" ht="38.25" customHeight="1"/>
    <row r="2015" ht="38.25" customHeight="1"/>
    <row r="2016" ht="38.25" customHeight="1"/>
    <row r="2017" ht="38.25" customHeight="1"/>
    <row r="2018" ht="38.25" customHeight="1"/>
    <row r="2019" ht="38.25" customHeight="1"/>
    <row r="2020" ht="38.25" customHeight="1"/>
    <row r="2021" ht="38.25" customHeight="1"/>
    <row r="2022" ht="38.25" customHeight="1"/>
    <row r="2023" ht="38.25" customHeight="1"/>
    <row r="2024" ht="38.25" customHeight="1"/>
    <row r="2025" ht="38.25" customHeight="1"/>
    <row r="2026" ht="38.25" customHeight="1"/>
    <row r="2027" ht="38.25" customHeight="1"/>
    <row r="2028" ht="38.25" customHeight="1"/>
    <row r="2029" ht="38.25" customHeight="1"/>
    <row r="2030" ht="38.25" customHeight="1"/>
    <row r="2031" ht="38.25" customHeight="1"/>
    <row r="2032" ht="38.25" customHeight="1"/>
    <row r="2033" ht="38.25" customHeight="1"/>
    <row r="2034" ht="38.25" customHeight="1"/>
    <row r="2035" ht="38.25" customHeight="1"/>
    <row r="2036" ht="38.25" customHeight="1"/>
    <row r="2037" ht="38.25" customHeight="1"/>
    <row r="2038" ht="38.25" customHeight="1"/>
    <row r="2039" ht="38.25" customHeight="1"/>
    <row r="2040" ht="38.25" customHeight="1"/>
    <row r="2041" ht="38.25" customHeight="1"/>
    <row r="2042" ht="38.25" customHeight="1"/>
    <row r="2043" ht="38.25" customHeight="1"/>
    <row r="2044" ht="38.25" customHeight="1"/>
    <row r="2045" ht="38.25" customHeight="1"/>
    <row r="2046" ht="38.25" customHeight="1"/>
    <row r="2047" ht="38.25" customHeight="1"/>
    <row r="2048" ht="38.25" customHeight="1"/>
    <row r="2049" ht="38.25" customHeight="1"/>
    <row r="2050" ht="38.25" customHeight="1"/>
    <row r="2051" ht="38.25" customHeight="1"/>
    <row r="2052" ht="38.25" customHeight="1"/>
    <row r="2053" ht="38.25" customHeight="1"/>
    <row r="2054" ht="38.25" customHeight="1"/>
    <row r="2055" ht="38.25" customHeight="1"/>
    <row r="2056" ht="38.25" customHeight="1"/>
    <row r="2057" ht="38.25" customHeight="1"/>
    <row r="2058" ht="38.25" customHeight="1"/>
    <row r="2059" ht="38.25" customHeight="1"/>
    <row r="2060" ht="38.25" customHeight="1"/>
    <row r="2061" ht="38.25" customHeight="1"/>
    <row r="2062" ht="38.25" customHeight="1"/>
    <row r="2063" ht="38.25" customHeight="1"/>
    <row r="2064" ht="38.25" customHeight="1"/>
    <row r="2065" ht="38.25" customHeight="1"/>
    <row r="2066" ht="38.25" customHeight="1"/>
    <row r="2067" ht="38.25" customHeight="1"/>
    <row r="2068" ht="38.25" customHeight="1"/>
    <row r="2069" ht="38.25" customHeight="1"/>
    <row r="2070" ht="38.25" customHeight="1"/>
    <row r="2071" ht="38.25" customHeight="1"/>
    <row r="2072" ht="38.25" customHeight="1"/>
    <row r="2073" ht="38.25" customHeight="1"/>
    <row r="2074" ht="38.25" customHeight="1"/>
    <row r="2075" ht="38.25" customHeight="1"/>
    <row r="2076" ht="38.25" customHeight="1"/>
    <row r="2077" ht="38.25" customHeight="1"/>
    <row r="2078" ht="38.25" customHeight="1"/>
    <row r="2079" ht="38.25" customHeight="1"/>
    <row r="2080" ht="38.25" customHeight="1"/>
    <row r="2081" ht="38.25" customHeight="1"/>
    <row r="2082" ht="38.25" customHeight="1"/>
    <row r="2083" ht="38.25" customHeight="1"/>
    <row r="2084" ht="38.25" customHeight="1"/>
    <row r="2085" ht="38.25" customHeight="1"/>
    <row r="2086" ht="38.25" customHeight="1"/>
    <row r="2087" ht="38.25" customHeight="1"/>
    <row r="2088" ht="38.25" customHeight="1"/>
    <row r="2089" ht="38.25" customHeight="1"/>
    <row r="2090" ht="38.25" customHeight="1"/>
    <row r="2091" ht="38.25" customHeight="1"/>
    <row r="2092" ht="38.25" customHeight="1"/>
    <row r="2093" ht="38.25" customHeight="1"/>
    <row r="2094" ht="38.25" customHeight="1"/>
    <row r="2095" ht="38.25" customHeight="1"/>
    <row r="2096" ht="38.25" customHeight="1"/>
    <row r="2097" ht="38.25" customHeight="1"/>
    <row r="2098" ht="38.25" customHeight="1"/>
    <row r="2099" ht="38.25" customHeight="1"/>
    <row r="2100" ht="38.25" customHeight="1"/>
    <row r="2101" ht="38.25" customHeight="1"/>
    <row r="2102" ht="38.25" customHeight="1"/>
    <row r="2103" ht="38.25" customHeight="1"/>
    <row r="2104" ht="38.25" customHeight="1"/>
    <row r="2105" ht="38.25" customHeight="1"/>
    <row r="2106" ht="38.25" customHeight="1"/>
    <row r="2107" ht="38.25" customHeight="1"/>
    <row r="2108" ht="38.25" customHeight="1"/>
    <row r="2109" ht="38.25" customHeight="1"/>
    <row r="2110" ht="38.25" customHeight="1"/>
    <row r="2111" ht="38.25" customHeight="1"/>
    <row r="2112" ht="38.25" customHeight="1"/>
    <row r="2113" ht="38.25" customHeight="1"/>
    <row r="2114" ht="38.25" customHeight="1"/>
    <row r="2115" ht="38.25" customHeight="1"/>
    <row r="2116" ht="38.25" customHeight="1"/>
    <row r="2117" ht="38.25" customHeight="1"/>
    <row r="2118" ht="38.25" customHeight="1"/>
    <row r="2119" ht="38.25" customHeight="1"/>
    <row r="2120" ht="38.25" customHeight="1"/>
    <row r="2121" ht="38.25" customHeight="1"/>
    <row r="2122" ht="38.25" customHeight="1"/>
    <row r="2123" ht="38.25" customHeight="1"/>
    <row r="2124" ht="38.25" customHeight="1"/>
    <row r="2125" ht="38.25" customHeight="1"/>
    <row r="2126" ht="38.25" customHeight="1"/>
    <row r="2127" ht="38.25" customHeight="1"/>
    <row r="2128" ht="38.25" customHeight="1"/>
    <row r="2129" ht="38.25" customHeight="1"/>
    <row r="2130" ht="38.25" customHeight="1"/>
    <row r="2131" ht="38.25" customHeight="1"/>
    <row r="2132" ht="38.25" customHeight="1"/>
    <row r="2133" ht="38.25" customHeight="1"/>
    <row r="2134" ht="38.25" customHeight="1"/>
    <row r="2135" ht="38.25" customHeight="1"/>
    <row r="2136" ht="38.25" customHeight="1"/>
    <row r="2137" ht="38.25" customHeight="1"/>
    <row r="2138" ht="38.25" customHeight="1"/>
    <row r="2139" ht="38.25" customHeight="1"/>
    <row r="2140" ht="38.25" customHeight="1"/>
    <row r="2141" ht="38.25" customHeight="1"/>
    <row r="2142" ht="38.25" customHeight="1"/>
    <row r="2143" ht="38.25" customHeight="1"/>
    <row r="2144" ht="38.25" customHeight="1"/>
    <row r="2145" ht="38.25" customHeight="1"/>
    <row r="2146" ht="38.25" customHeight="1"/>
    <row r="2147" ht="38.25" customHeight="1"/>
    <row r="2148" ht="38.25" customHeight="1"/>
    <row r="2149" ht="38.25" customHeight="1"/>
    <row r="2150" ht="38.25" customHeight="1"/>
    <row r="2151" ht="38.25" customHeight="1"/>
    <row r="2152" ht="38.25" customHeight="1"/>
    <row r="2153" ht="38.25" customHeight="1"/>
    <row r="2154" ht="38.25" customHeight="1"/>
    <row r="2155" ht="38.25" customHeight="1"/>
    <row r="2156" ht="38.25" customHeight="1"/>
    <row r="2157" ht="38.25" customHeight="1"/>
    <row r="2158" ht="38.25" customHeight="1"/>
    <row r="2159" ht="38.25" customHeight="1"/>
    <row r="2160" ht="38.25" customHeight="1"/>
    <row r="2161" ht="38.25" customHeight="1"/>
    <row r="2162" ht="38.25" customHeight="1"/>
    <row r="2163" ht="38.25" customHeight="1"/>
    <row r="2164" ht="38.25" customHeight="1"/>
    <row r="2165" ht="38.25" customHeight="1"/>
    <row r="2166" ht="38.25" customHeight="1"/>
    <row r="2167" ht="38.25" customHeight="1"/>
    <row r="2168" ht="38.25" customHeight="1"/>
    <row r="2169" ht="38.25" customHeight="1"/>
    <row r="2170" ht="38.25" customHeight="1"/>
    <row r="2171" ht="38.25" customHeight="1"/>
    <row r="2172" ht="38.25" customHeight="1"/>
    <row r="2173" ht="38.25" customHeight="1"/>
    <row r="2174" ht="38.25" customHeight="1"/>
    <row r="2175" ht="38.25" customHeight="1"/>
    <row r="2176" ht="38.25" customHeight="1"/>
    <row r="2177" ht="38.25" customHeight="1"/>
    <row r="2178" ht="38.25" customHeight="1"/>
    <row r="2179" ht="38.25" customHeight="1"/>
    <row r="2180" ht="38.25" customHeight="1"/>
    <row r="2181" ht="38.25" customHeight="1"/>
    <row r="2182" ht="38.25" customHeight="1"/>
    <row r="2183" ht="38.25" customHeight="1"/>
    <row r="2184" ht="38.25" customHeight="1"/>
    <row r="2185" ht="38.25" customHeight="1"/>
    <row r="2186" ht="38.25" customHeight="1"/>
    <row r="2187" ht="38.25" customHeight="1"/>
    <row r="2188" ht="38.25" customHeight="1"/>
    <row r="2189" ht="38.25" customHeight="1"/>
    <row r="2190" ht="38.25" customHeight="1"/>
    <row r="2191" ht="38.25" customHeight="1"/>
    <row r="2192" ht="38.25" customHeight="1"/>
    <row r="2193" ht="38.25" customHeight="1"/>
    <row r="2194" ht="38.25" customHeight="1"/>
    <row r="2195" ht="38.25" customHeight="1"/>
    <row r="2196" ht="38.25" customHeight="1"/>
    <row r="2197" ht="38.25" customHeight="1"/>
    <row r="2198" ht="38.25" customHeight="1"/>
    <row r="2199" ht="38.25" customHeight="1"/>
    <row r="2200" ht="38.25" customHeight="1"/>
    <row r="2201" ht="38.25" customHeight="1"/>
    <row r="2202" ht="38.25" customHeight="1"/>
    <row r="2203" ht="38.25" customHeight="1"/>
    <row r="2204" ht="38.25" customHeight="1"/>
    <row r="2205" ht="38.25" customHeight="1"/>
    <row r="2206" ht="38.25" customHeight="1"/>
    <row r="2207" ht="38.25" customHeight="1"/>
    <row r="2208" ht="38.25" customHeight="1"/>
    <row r="2209" ht="38.25" customHeight="1"/>
    <row r="2210" ht="38.25" customHeight="1"/>
    <row r="2211" ht="38.25" customHeight="1"/>
    <row r="2212" ht="38.25" customHeight="1"/>
    <row r="2213" ht="38.25" customHeight="1"/>
    <row r="2214" ht="38.25" customHeight="1"/>
    <row r="2215" ht="38.25" customHeight="1"/>
    <row r="2216" ht="38.25" customHeight="1"/>
    <row r="2217" ht="38.25" customHeight="1"/>
    <row r="2218" ht="38.25" customHeight="1"/>
    <row r="2219" ht="38.25" customHeight="1"/>
    <row r="2220" ht="38.25" customHeight="1"/>
    <row r="2221" ht="38.25" customHeight="1"/>
    <row r="2222" ht="38.25" customHeight="1"/>
    <row r="2223" ht="38.25" customHeight="1"/>
    <row r="2224" ht="38.25" customHeight="1"/>
    <row r="2225" ht="38.25" customHeight="1"/>
    <row r="2226" ht="38.25" customHeight="1"/>
    <row r="2227" ht="38.25" customHeight="1"/>
    <row r="2228" ht="38.25" customHeight="1"/>
    <row r="2229" ht="38.25" customHeight="1"/>
    <row r="2230" ht="38.25" customHeight="1"/>
    <row r="2231" ht="38.25" customHeight="1"/>
    <row r="2232" ht="38.25" customHeight="1"/>
    <row r="2233" ht="38.25" customHeight="1"/>
    <row r="2234" ht="38.25" customHeight="1"/>
    <row r="2235" ht="38.25" customHeight="1"/>
    <row r="2236" ht="38.25" customHeight="1"/>
    <row r="2237" ht="38.25" customHeight="1"/>
    <row r="2238" ht="38.25" customHeight="1"/>
    <row r="2239" ht="38.25" customHeight="1"/>
    <row r="2240" ht="38.25" customHeight="1"/>
    <row r="2241" ht="38.25" customHeight="1"/>
    <row r="2242" ht="38.25" customHeight="1"/>
    <row r="2243" ht="38.25" customHeight="1"/>
    <row r="2244" ht="38.25" customHeight="1"/>
    <row r="2245" ht="38.25" customHeight="1"/>
    <row r="2246" ht="38.25" customHeight="1"/>
    <row r="2247" ht="38.25" customHeight="1"/>
    <row r="2248" ht="38.25" customHeight="1"/>
    <row r="2249" ht="38.25" customHeight="1"/>
    <row r="2250" ht="38.25" customHeight="1"/>
    <row r="2251" ht="38.25" customHeight="1"/>
    <row r="2252" ht="38.25" customHeight="1"/>
    <row r="2253" ht="38.25" customHeight="1"/>
    <row r="2254" ht="38.25" customHeight="1"/>
    <row r="2255" ht="38.25" customHeight="1"/>
    <row r="2256" ht="38.25" customHeight="1"/>
    <row r="2257" ht="38.25" customHeight="1"/>
    <row r="2258" ht="38.25" customHeight="1"/>
    <row r="2259" ht="38.25" customHeight="1"/>
    <row r="2260" ht="38.25" customHeight="1"/>
    <row r="2261" ht="38.25" customHeight="1"/>
    <row r="2262" ht="38.25" customHeight="1"/>
    <row r="2263" ht="38.25" customHeight="1"/>
    <row r="2264" ht="38.25" customHeight="1"/>
    <row r="2265" ht="38.25" customHeight="1"/>
    <row r="2266" ht="38.25" customHeight="1"/>
    <row r="2267" ht="38.25" customHeight="1"/>
    <row r="2268" ht="38.25" customHeight="1"/>
    <row r="2269" ht="38.25" customHeight="1"/>
    <row r="2270" ht="38.25" customHeight="1"/>
    <row r="2271" ht="38.25" customHeight="1"/>
    <row r="2272" ht="38.25" customHeight="1"/>
    <row r="2273" ht="38.25" customHeight="1"/>
    <row r="2274" ht="38.25" customHeight="1"/>
    <row r="2275" ht="38.25" customHeight="1"/>
    <row r="2276" ht="38.25" customHeight="1"/>
    <row r="2277" ht="38.25" customHeight="1"/>
    <row r="2278" ht="38.25" customHeight="1"/>
    <row r="2279" ht="38.25" customHeight="1"/>
    <row r="2280" ht="38.25" customHeight="1"/>
    <row r="2281" ht="38.25" customHeight="1"/>
    <row r="2282" ht="38.25" customHeight="1"/>
    <row r="2283" ht="38.25" customHeight="1"/>
    <row r="2284" ht="38.25" customHeight="1"/>
    <row r="2285" ht="38.25" customHeight="1"/>
    <row r="2286" ht="38.25" customHeight="1"/>
    <row r="2287" ht="38.25" customHeight="1"/>
    <row r="2288" ht="38.25" customHeight="1"/>
    <row r="2289" ht="38.25" customHeight="1"/>
    <row r="2290" ht="38.25" customHeight="1"/>
    <row r="2291" ht="38.25" customHeight="1"/>
    <row r="2292" ht="38.25" customHeight="1"/>
    <row r="2293" ht="38.25" customHeight="1"/>
    <row r="2294" ht="38.25" customHeight="1"/>
    <row r="2295" ht="38.25" customHeight="1"/>
    <row r="2296" ht="38.25" customHeight="1"/>
    <row r="2297" ht="38.25" customHeight="1"/>
    <row r="2298" ht="38.25" customHeight="1"/>
    <row r="2299" ht="38.25" customHeight="1"/>
    <row r="2300" ht="38.25" customHeight="1"/>
    <row r="2301" ht="38.25" customHeight="1"/>
    <row r="2302" ht="38.25" customHeight="1"/>
    <row r="2303" ht="38.25" customHeight="1"/>
    <row r="2304" ht="38.25" customHeight="1"/>
    <row r="2305" ht="38.25" customHeight="1"/>
    <row r="2306" ht="38.25" customHeight="1"/>
    <row r="2307" ht="38.25" customHeight="1"/>
    <row r="2308" ht="38.25" customHeight="1"/>
    <row r="2309" ht="38.25" customHeight="1"/>
    <row r="2310" ht="38.25" customHeight="1"/>
    <row r="2311" ht="38.25" customHeight="1"/>
    <row r="2312" ht="38.25" customHeight="1"/>
    <row r="2313" ht="38.25" customHeight="1"/>
    <row r="2314" ht="38.25" customHeight="1"/>
    <row r="2315" ht="38.25" customHeight="1"/>
    <row r="2316" ht="38.25" customHeight="1"/>
    <row r="2317" ht="38.25" customHeight="1"/>
    <row r="2318" ht="38.25" customHeight="1"/>
    <row r="2319" ht="38.25" customHeight="1"/>
    <row r="2320" ht="38.25" customHeight="1"/>
    <row r="2321" ht="38.25" customHeight="1"/>
    <row r="2322" ht="38.25" customHeight="1"/>
    <row r="2323" ht="38.25" customHeight="1"/>
    <row r="2324" ht="38.25" customHeight="1"/>
    <row r="2325" ht="38.25" customHeight="1"/>
    <row r="2326" ht="38.25" customHeight="1"/>
    <row r="2327" ht="38.25" customHeight="1"/>
    <row r="2328" ht="38.25" customHeight="1"/>
    <row r="2329" ht="38.25" customHeight="1"/>
    <row r="2330" ht="38.25" customHeight="1"/>
    <row r="2331" ht="38.25" customHeight="1"/>
    <row r="2332" ht="38.25" customHeight="1"/>
    <row r="2333" ht="38.25" customHeight="1"/>
    <row r="2334" ht="38.25" customHeight="1"/>
    <row r="2335" ht="38.25" customHeight="1"/>
    <row r="2336" ht="38.25" customHeight="1"/>
    <row r="2337" ht="38.25" customHeight="1"/>
    <row r="2338" ht="38.25" customHeight="1"/>
    <row r="2339" ht="38.25" customHeight="1"/>
    <row r="2340" ht="38.25" customHeight="1"/>
    <row r="2341" ht="38.25" customHeight="1"/>
    <row r="2342" ht="38.25" customHeight="1"/>
    <row r="2343" ht="38.25" customHeight="1"/>
    <row r="2344" ht="38.25" customHeight="1"/>
    <row r="2345" ht="38.25" customHeight="1"/>
    <row r="2346" ht="38.25" customHeight="1"/>
    <row r="2347" ht="38.25" customHeight="1"/>
    <row r="2348" ht="38.25" customHeight="1"/>
    <row r="2349" ht="38.25" customHeight="1"/>
    <row r="2350" ht="38.25" customHeight="1"/>
    <row r="2351" ht="38.25" customHeight="1"/>
    <row r="2352" ht="38.25" customHeight="1"/>
    <row r="2353" ht="38.25" customHeight="1"/>
    <row r="2354" ht="38.25" customHeight="1"/>
    <row r="2355" ht="38.25" customHeight="1"/>
    <row r="2356" ht="38.25" customHeight="1"/>
    <row r="2357" ht="38.25" customHeight="1"/>
    <row r="2358" ht="38.25" customHeight="1"/>
    <row r="2359" ht="38.25" customHeight="1"/>
    <row r="2360" ht="38.25" customHeight="1"/>
    <row r="2361" ht="38.25" customHeight="1"/>
    <row r="2362" ht="38.25" customHeight="1"/>
    <row r="2363" ht="38.25" customHeight="1"/>
    <row r="2364" ht="38.25" customHeight="1"/>
    <row r="2365" ht="38.25" customHeight="1"/>
    <row r="2366" ht="38.25" customHeight="1"/>
    <row r="2367" ht="38.25" customHeight="1"/>
    <row r="2368" ht="38.25" customHeight="1"/>
    <row r="2369" ht="38.25" customHeight="1"/>
    <row r="2370" ht="38.25" customHeight="1"/>
    <row r="2371" ht="38.25" customHeight="1"/>
    <row r="2372" ht="38.25" customHeight="1"/>
    <row r="2373" ht="38.25" customHeight="1"/>
    <row r="2374" ht="38.25" customHeight="1"/>
    <row r="2375" ht="38.25" customHeight="1"/>
    <row r="2376" ht="38.25" customHeight="1"/>
    <row r="2377" ht="38.25" customHeight="1"/>
    <row r="2378" ht="38.25" customHeight="1"/>
    <row r="2379" ht="38.25" customHeight="1"/>
    <row r="2380" ht="38.25" customHeight="1"/>
    <row r="2381" ht="38.25" customHeight="1"/>
    <row r="2382" ht="38.25" customHeight="1"/>
    <row r="2383" ht="38.25" customHeight="1"/>
    <row r="2384" ht="38.25" customHeight="1"/>
    <row r="2385" ht="38.25" customHeight="1"/>
    <row r="2386" ht="38.25" customHeight="1"/>
    <row r="2387" ht="38.25" customHeight="1"/>
    <row r="2388" ht="38.25" customHeight="1"/>
    <row r="2389" ht="38.25" customHeight="1"/>
    <row r="2390" ht="38.25" customHeight="1"/>
    <row r="2391" ht="38.25" customHeight="1"/>
    <row r="2392" ht="38.25" customHeight="1"/>
    <row r="2393" ht="38.25" customHeight="1"/>
    <row r="2394" ht="38.25" customHeight="1"/>
    <row r="2395" ht="38.25" customHeight="1"/>
    <row r="2396" ht="38.25" customHeight="1"/>
    <row r="2397" ht="38.25" customHeight="1"/>
    <row r="2398" ht="38.25" customHeight="1"/>
    <row r="2399" ht="38.25" customHeight="1"/>
    <row r="2400" ht="38.25" customHeight="1"/>
    <row r="2401" ht="38.25" customHeight="1"/>
    <row r="2402" ht="38.25" customHeight="1"/>
    <row r="2403" ht="38.25" customHeight="1"/>
    <row r="2404" ht="38.25" customHeight="1"/>
    <row r="2405" ht="38.25" customHeight="1"/>
    <row r="2406" ht="38.25" customHeight="1"/>
    <row r="2407" ht="38.25" customHeight="1"/>
    <row r="2408" ht="38.25" customHeight="1"/>
    <row r="2409" ht="38.25" customHeight="1"/>
    <row r="2410" ht="38.25" customHeight="1"/>
    <row r="2411" ht="38.25" customHeight="1"/>
    <row r="2412" ht="38.25" customHeight="1"/>
    <row r="2413" ht="38.25" customHeight="1"/>
    <row r="2414" ht="38.25" customHeight="1"/>
    <row r="2415" ht="38.25" customHeight="1"/>
    <row r="2416" ht="38.25" customHeight="1"/>
    <row r="2417" ht="38.25" customHeight="1"/>
    <row r="2418" ht="38.25" customHeight="1"/>
    <row r="2419" ht="38.25" customHeight="1"/>
    <row r="2420" ht="38.25" customHeight="1"/>
    <row r="2421" ht="38.25" customHeight="1"/>
    <row r="2422" ht="38.25" customHeight="1"/>
    <row r="2423" ht="38.25" customHeight="1"/>
    <row r="2424" ht="38.25" customHeight="1"/>
    <row r="2425" ht="38.25" customHeight="1"/>
    <row r="2426" ht="38.25" customHeight="1"/>
    <row r="2427" ht="38.25" customHeight="1"/>
    <row r="2428" ht="38.25" customHeight="1"/>
    <row r="2429" ht="38.25" customHeight="1"/>
    <row r="2430" ht="38.25" customHeight="1"/>
    <row r="2431" ht="38.25" customHeight="1"/>
    <row r="2432" ht="38.25" customHeight="1"/>
    <row r="2433" ht="38.25" customHeight="1"/>
    <row r="2434" ht="38.25" customHeight="1"/>
    <row r="2435" ht="38.25" customHeight="1"/>
    <row r="2436" ht="38.25" customHeight="1"/>
    <row r="2437" ht="38.25" customHeight="1"/>
    <row r="2438" ht="38.25" customHeight="1"/>
    <row r="2439" ht="38.25" customHeight="1"/>
    <row r="2440" ht="38.25" customHeight="1"/>
    <row r="2441" ht="38.25" customHeight="1"/>
    <row r="2442" ht="38.25" customHeight="1"/>
    <row r="2443" ht="38.25" customHeight="1"/>
    <row r="2444" ht="38.25" customHeight="1"/>
    <row r="2445" ht="38.25" customHeight="1"/>
    <row r="2446" ht="38.25" customHeight="1"/>
    <row r="2447" ht="38.25" customHeight="1"/>
    <row r="2448" ht="38.25" customHeight="1"/>
    <row r="2449" ht="38.25" customHeight="1"/>
    <row r="2450" ht="38.25" customHeight="1"/>
    <row r="2451" ht="38.25" customHeight="1"/>
    <row r="2452" ht="38.25" customHeight="1"/>
    <row r="2453" ht="38.25" customHeight="1"/>
    <row r="2454" ht="38.25" customHeight="1"/>
    <row r="2455" ht="38.25" customHeight="1"/>
    <row r="2456" ht="38.25" customHeight="1"/>
    <row r="2457" ht="38.25" customHeight="1"/>
    <row r="2458" ht="38.25" customHeight="1"/>
    <row r="2459" ht="38.25" customHeight="1"/>
    <row r="2460" ht="38.25" customHeight="1"/>
    <row r="2461" ht="38.25" customHeight="1"/>
    <row r="2462" ht="38.25" customHeight="1"/>
    <row r="2463" ht="38.25" customHeight="1"/>
    <row r="2464" ht="38.25" customHeight="1"/>
    <row r="2465" ht="38.25" customHeight="1"/>
    <row r="2466" ht="38.25" customHeight="1"/>
    <row r="2467" ht="38.25" customHeight="1"/>
    <row r="2468" ht="38.25" customHeight="1"/>
    <row r="2469" ht="38.25" customHeight="1"/>
    <row r="2470" ht="38.25" customHeight="1"/>
    <row r="2471" ht="38.25" customHeight="1"/>
    <row r="2472" ht="38.25" customHeight="1"/>
    <row r="2473" ht="38.25" customHeight="1"/>
    <row r="2474" ht="38.25" customHeight="1"/>
    <row r="2475" ht="38.25" customHeight="1"/>
    <row r="2476" ht="38.25" customHeight="1"/>
    <row r="2477" ht="38.25" customHeight="1"/>
    <row r="2478" ht="38.25" customHeight="1"/>
    <row r="2479" ht="38.25" customHeight="1"/>
    <row r="2480" ht="38.25" customHeight="1"/>
    <row r="2481" ht="38.25" customHeight="1"/>
    <row r="2482" ht="38.25" customHeight="1"/>
    <row r="2483" ht="38.25" customHeight="1"/>
    <row r="2484" ht="38.25" customHeight="1"/>
    <row r="2485" ht="38.25" customHeight="1"/>
    <row r="2486" ht="38.25" customHeight="1"/>
    <row r="2487" ht="38.25" customHeight="1"/>
    <row r="2488" ht="38.25" customHeight="1"/>
    <row r="2489" ht="38.25" customHeight="1"/>
    <row r="2490" ht="38.25" customHeight="1"/>
    <row r="2491" ht="38.25" customHeight="1"/>
    <row r="2492" ht="38.25" customHeight="1"/>
    <row r="2493" ht="38.25" customHeight="1"/>
    <row r="2494" ht="38.25" customHeight="1"/>
    <row r="2495" ht="38.25" customHeight="1"/>
    <row r="2496" ht="38.25" customHeight="1"/>
    <row r="2497" ht="38.25" customHeight="1"/>
    <row r="2498" ht="38.25" customHeight="1"/>
    <row r="2499" ht="38.25" customHeight="1"/>
    <row r="2500" ht="38.25" customHeight="1"/>
    <row r="2501" ht="38.25" customHeight="1"/>
    <row r="2502" ht="38.25" customHeight="1"/>
    <row r="2503" ht="38.25" customHeight="1"/>
    <row r="2504" ht="38.25" customHeight="1"/>
    <row r="2505" ht="38.25" customHeight="1"/>
    <row r="2506" ht="38.25" customHeight="1"/>
    <row r="2507" ht="38.25" customHeight="1"/>
    <row r="2508" ht="38.25" customHeight="1"/>
    <row r="2509" ht="38.25" customHeight="1"/>
    <row r="2510" ht="38.25" customHeight="1"/>
    <row r="2511" ht="38.25" customHeight="1"/>
    <row r="2512" ht="38.25" customHeight="1"/>
    <row r="2513" ht="38.25" customHeight="1"/>
    <row r="2514" ht="38.25" customHeight="1"/>
    <row r="2515" ht="38.25" customHeight="1"/>
    <row r="2516" ht="38.25" customHeight="1"/>
    <row r="2517" ht="38.25" customHeight="1"/>
    <row r="2518" ht="38.25" customHeight="1"/>
    <row r="2519" ht="38.25" customHeight="1"/>
    <row r="2520" ht="38.25" customHeight="1"/>
    <row r="2521" ht="38.25" customHeight="1"/>
    <row r="2522" ht="38.25" customHeight="1"/>
    <row r="2523" ht="38.25" customHeight="1"/>
    <row r="2524" ht="38.25" customHeight="1"/>
    <row r="2525" ht="38.25" customHeight="1"/>
    <row r="2526" ht="38.25" customHeight="1"/>
    <row r="2527" ht="38.25" customHeight="1"/>
    <row r="2528" ht="38.25" customHeight="1"/>
    <row r="2529" ht="38.25" customHeight="1"/>
    <row r="2530" ht="38.25" customHeight="1"/>
    <row r="2531" ht="38.25" customHeight="1"/>
    <row r="2532" ht="38.25" customHeight="1"/>
    <row r="2533" ht="38.25" customHeight="1"/>
    <row r="2534" ht="38.25" customHeight="1"/>
    <row r="2535" ht="38.25" customHeight="1"/>
    <row r="2536" ht="38.25" customHeight="1"/>
    <row r="2537" ht="38.25" customHeight="1"/>
    <row r="2538" ht="38.25" customHeight="1"/>
    <row r="2539" ht="38.25" customHeight="1"/>
    <row r="2540" ht="38.25" customHeight="1"/>
    <row r="2541" ht="38.25" customHeight="1"/>
    <row r="2542" ht="38.25" customHeight="1"/>
    <row r="2543" ht="38.25" customHeight="1"/>
    <row r="2544" ht="38.25" customHeight="1"/>
    <row r="2545" ht="38.25" customHeight="1"/>
    <row r="2546" ht="38.25" customHeight="1"/>
    <row r="2547" ht="38.25" customHeight="1"/>
    <row r="2548" ht="38.25" customHeight="1"/>
    <row r="2549" ht="38.25" customHeight="1"/>
    <row r="2550" ht="38.25" customHeight="1"/>
    <row r="2551" ht="38.25" customHeight="1"/>
    <row r="2552" ht="38.25" customHeight="1"/>
    <row r="2553" ht="38.25" customHeight="1"/>
    <row r="2554" ht="38.25" customHeight="1"/>
    <row r="2555" ht="38.25" customHeight="1"/>
    <row r="2556" ht="38.25" customHeight="1"/>
    <row r="2557" ht="38.25" customHeight="1"/>
    <row r="2558" ht="38.25" customHeight="1"/>
    <row r="2559" ht="38.25" customHeight="1"/>
    <row r="2560" ht="38.25" customHeight="1"/>
    <row r="2561" ht="38.25" customHeight="1"/>
    <row r="2562" ht="38.25" customHeight="1"/>
    <row r="2563" ht="38.25" customHeight="1"/>
    <row r="2564" ht="38.25" customHeight="1"/>
    <row r="2565" ht="38.25" customHeight="1"/>
    <row r="2566" ht="38.25" customHeight="1"/>
    <row r="2567" ht="38.25" customHeight="1"/>
    <row r="2568" ht="38.25" customHeight="1"/>
    <row r="2569" ht="38.25" customHeight="1"/>
    <row r="2570" ht="38.25" customHeight="1"/>
    <row r="2571" ht="38.25" customHeight="1"/>
    <row r="2572" ht="38.25" customHeight="1"/>
    <row r="2573" ht="38.25" customHeight="1"/>
    <row r="2574" ht="38.25" customHeight="1"/>
    <row r="2575" ht="38.25" customHeight="1"/>
    <row r="2576" ht="38.25" customHeight="1"/>
    <row r="2577" ht="38.25" customHeight="1"/>
    <row r="2578" ht="38.25" customHeight="1"/>
    <row r="2579" ht="38.25" customHeight="1"/>
    <row r="2580" ht="38.25" customHeight="1"/>
    <row r="2581" ht="38.25" customHeight="1"/>
    <row r="2582" ht="38.25" customHeight="1"/>
    <row r="2583" ht="38.25" customHeight="1"/>
    <row r="2584" ht="38.25" customHeight="1"/>
    <row r="2585" ht="38.25" customHeight="1"/>
    <row r="2586" ht="38.25" customHeight="1"/>
    <row r="2587" ht="38.25" customHeight="1"/>
    <row r="2588" ht="38.25" customHeight="1"/>
    <row r="2589" ht="38.25" customHeight="1"/>
    <row r="2590" ht="38.25" customHeight="1"/>
    <row r="2591" ht="38.25" customHeight="1"/>
    <row r="2592" ht="38.25" customHeight="1"/>
    <row r="2593" ht="38.25" customHeight="1"/>
    <row r="2594" ht="38.25" customHeight="1"/>
    <row r="2595" ht="38.25" customHeight="1"/>
    <row r="2596" ht="38.25" customHeight="1"/>
    <row r="2597" ht="38.25" customHeight="1"/>
    <row r="2598" ht="38.25" customHeight="1"/>
    <row r="2599" ht="38.25" customHeight="1"/>
    <row r="2600" ht="38.25" customHeight="1"/>
    <row r="2601" ht="38.25" customHeight="1"/>
    <row r="2602" ht="38.25" customHeight="1"/>
    <row r="2603" ht="38.25" customHeight="1"/>
    <row r="2604" ht="38.25" customHeight="1"/>
    <row r="2605" ht="38.25" customHeight="1"/>
    <row r="2606" ht="38.25" customHeight="1"/>
    <row r="2607" ht="38.25" customHeight="1"/>
    <row r="2608" ht="38.25" customHeight="1"/>
    <row r="2609" ht="38.25" customHeight="1"/>
    <row r="2610" ht="38.25" customHeight="1"/>
    <row r="2611" ht="38.25" customHeight="1"/>
    <row r="2612" ht="38.25" customHeight="1"/>
    <row r="2613" ht="38.25" customHeight="1"/>
    <row r="2614" ht="38.25" customHeight="1"/>
    <row r="2615" ht="38.25" customHeight="1"/>
    <row r="2616" ht="38.25" customHeight="1"/>
    <row r="2617" ht="38.25" customHeight="1"/>
    <row r="2618" ht="38.25" customHeight="1"/>
    <row r="2619" ht="38.25" customHeight="1"/>
    <row r="2620" ht="38.25" customHeight="1"/>
    <row r="2621" ht="38.25" customHeight="1"/>
    <row r="2622" ht="38.25" customHeight="1"/>
    <row r="2623" ht="38.25" customHeight="1"/>
    <row r="2624" ht="38.25" customHeight="1"/>
    <row r="2625" ht="38.25" customHeight="1"/>
    <row r="2626" ht="38.25" customHeight="1"/>
    <row r="2627" ht="38.25" customHeight="1"/>
    <row r="2628" ht="38.25" customHeight="1"/>
    <row r="2629" ht="38.25" customHeight="1"/>
    <row r="2630" ht="38.25" customHeight="1"/>
    <row r="2631" ht="38.25" customHeight="1"/>
    <row r="2632" ht="38.25" customHeight="1"/>
    <row r="2633" ht="38.25" customHeight="1"/>
    <row r="2634" ht="38.25" customHeight="1"/>
    <row r="2635" ht="38.25" customHeight="1"/>
    <row r="2636" ht="38.25" customHeight="1"/>
    <row r="2637" ht="38.25" customHeight="1"/>
    <row r="2638" ht="38.25" customHeight="1"/>
    <row r="2639" ht="38.25" customHeight="1"/>
    <row r="2640" ht="38.25" customHeight="1"/>
    <row r="2641" ht="38.25" customHeight="1"/>
    <row r="2642" ht="38.25" customHeight="1"/>
    <row r="2643" ht="38.25" customHeight="1"/>
    <row r="2644" ht="38.25" customHeight="1"/>
    <row r="2645" ht="38.25" customHeight="1"/>
    <row r="2646" ht="38.25" customHeight="1"/>
    <row r="2647" ht="38.25" customHeight="1"/>
    <row r="2648" ht="38.25" customHeight="1"/>
    <row r="2649" ht="38.25" customHeight="1"/>
    <row r="2650" ht="38.25" customHeight="1"/>
    <row r="2651" ht="38.25" customHeight="1"/>
    <row r="2652" ht="38.25" customHeight="1"/>
    <row r="2653" ht="38.25" customHeight="1"/>
    <row r="2654" ht="38.25" customHeight="1"/>
    <row r="2655" ht="38.25" customHeight="1"/>
  </sheetData>
  <sheetProtection selectLockedCells="1" selectUnlockedCells="1"/>
  <mergeCells count="25">
    <mergeCell ref="AP2:AP4"/>
    <mergeCell ref="A2:A4"/>
    <mergeCell ref="AB2:AI3"/>
    <mergeCell ref="G3:L3"/>
    <mergeCell ref="M3:AA3"/>
    <mergeCell ref="D2:D4"/>
    <mergeCell ref="E3:E4"/>
    <mergeCell ref="F3:F4"/>
    <mergeCell ref="AO1:AP1"/>
    <mergeCell ref="A1:AN1"/>
    <mergeCell ref="E2:F2"/>
    <mergeCell ref="G2:AA2"/>
    <mergeCell ref="AJ2:AL3"/>
    <mergeCell ref="AM2:AM4"/>
    <mergeCell ref="AN2:AN4"/>
    <mergeCell ref="AO2:AO4"/>
    <mergeCell ref="B2:B4"/>
    <mergeCell ref="C2:C4"/>
    <mergeCell ref="AB65:AB66"/>
    <mergeCell ref="AB67:AB68"/>
    <mergeCell ref="AB69:AB70"/>
    <mergeCell ref="AB57:AB58"/>
    <mergeCell ref="AB59:AB60"/>
    <mergeCell ref="AB61:AB62"/>
    <mergeCell ref="AB63:AB64"/>
  </mergeCells>
  <dataValidations count="9">
    <dataValidation type="list" allowBlank="1" showInputMessage="1" showErrorMessage="1" errorTitle="※※" error="申込日に「○」を選択願います。" sqref="AJ5:AK54">
      <formula1>$AU$6</formula1>
    </dataValidation>
    <dataValidation type="list" allowBlank="1" showInputMessage="1" showErrorMessage="1" errorTitle="※※" error="ホテルのランクを①～⑥の中から選択願います。" sqref="AB5:AB54">
      <formula1>$AW$6:$AW$11</formula1>
    </dataValidation>
    <dataValidation type="list" allowBlank="1" showInputMessage="1" showErrorMessage="1" errorTitle="※※" error="お部屋タイプを選択願います。&#10;Ｓ＝シングル、Ｔ＝ツイン" sqref="AC5:AD54 AF5:AF54 AH5:AI54">
      <formula1>$AV$6:$AV$7</formula1>
    </dataValidation>
    <dataValidation type="list" allowBlank="1" showInputMessage="1" showErrorMessage="1" errorTitle="※※" error="ご利用箇所に「○」を選択願います。" sqref="AM5:AN54">
      <formula1>$AU$6</formula1>
    </dataValidation>
    <dataValidation allowBlank="1" showInputMessage="1" showErrorMessage="1" errorTitle="※※" error="ご利用箇所に「○」を選択願います。" sqref="AO5:AO54"/>
    <dataValidation type="list" allowBlank="1" showInputMessage="1" showErrorMessage="1" errorTitle="※※" error="お部屋タイプを選択願います。&#10;Ｓ＝シングル、Ｔ＝ツイン" sqref="AE5:AE54 AG5:AG54">
      <formula1>$AV$7</formula1>
    </dataValidation>
    <dataValidation type="list" allowBlank="1" showInputMessage="1" showErrorMessage="1" errorTitle="※※" error="｢○｣または「×」を選択してください。" sqref="M5:Z54">
      <formula1>$AU$6</formula1>
    </dataValidation>
    <dataValidation type="list" allowBlank="1" showInputMessage="1" showErrorMessage="1" sqref="E5:F54">
      <formula1>$AU$6</formula1>
    </dataValidation>
    <dataValidation type="list" allowBlank="1" showInputMessage="1" showErrorMessage="1" errorTitle="※※" error="参加総合分科会に「○」を選択願います。&#10;" sqref="G5:L54">
      <formula1>$AU$6</formula1>
    </dataValidation>
  </dataValidations>
  <printOptions/>
  <pageMargins left="0.1968503937007874" right="0.1968503937007874" top="0.35433070866141736" bottom="0.15748031496062992" header="0.15748031496062992" footer="0.15748031496062992"/>
  <pageSetup horizontalDpi="600" verticalDpi="600" orientation="landscape" paperSize="8" scale="50" r:id="rId2"/>
  <headerFooter alignWithMargins="0">
    <oddHeader>&amp;R&amp;20出力日：　&amp;D　　&amp;T [&amp;P/&amp;N]</oddHeader>
  </headerFooter>
  <rowBreaks count="1" manualBreakCount="1">
    <brk id="5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JICHIRO</dc:creator>
  <cp:keywords/>
  <dc:description/>
  <cp:lastModifiedBy>SASAKI</cp:lastModifiedBy>
  <cp:lastPrinted>2009-03-06T05:41:16Z</cp:lastPrinted>
  <dcterms:created xsi:type="dcterms:W3CDTF">2008-06-26T07:12:55Z</dcterms:created>
  <dcterms:modified xsi:type="dcterms:W3CDTF">2009-03-06T05:45:07Z</dcterms:modified>
  <cp:category/>
  <cp:version/>
  <cp:contentType/>
  <cp:contentStatus/>
</cp:coreProperties>
</file>